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Изградња путева" sheetId="1" r:id="rId1"/>
    <sheet name="Приходи расходи" sheetId="2" r:id="rId2"/>
    <sheet name="Compatibility Report" sheetId="3" r:id="rId3"/>
  </sheets>
  <definedNames/>
  <calcPr fullCalcOnLoad="1"/>
</workbook>
</file>

<file path=xl/sharedStrings.xml><?xml version="1.0" encoding="utf-8"?>
<sst xmlns="http://schemas.openxmlformats.org/spreadsheetml/2006/main" count="669" uniqueCount="433">
  <si>
    <t>Извођач радова</t>
  </si>
  <si>
    <t>Опис радова</t>
  </si>
  <si>
    <t>МЗ Акмачићи</t>
  </si>
  <si>
    <t>Јелика</t>
  </si>
  <si>
    <t>Вредност радова</t>
  </si>
  <si>
    <t>Ред. бр.</t>
  </si>
  <si>
    <t>БЛР Вјеко</t>
  </si>
  <si>
    <t>Свега:</t>
  </si>
  <si>
    <t>Катастар</t>
  </si>
  <si>
    <t>Услуге катастра</t>
  </si>
  <si>
    <t>Геонет</t>
  </si>
  <si>
    <t>Израда топографских планова, израда профила, израда пројеката</t>
  </si>
  <si>
    <t>Елмонд</t>
  </si>
  <si>
    <t>Структура прихода</t>
  </si>
  <si>
    <t>2. Приходи из Републике</t>
  </si>
  <si>
    <t>У к у п н о:</t>
  </si>
  <si>
    <t>Структура расхода</t>
  </si>
  <si>
    <t>Зараде запослених</t>
  </si>
  <si>
    <t>Накнада за превоз са посла</t>
  </si>
  <si>
    <t>Трошкови платног промета</t>
  </si>
  <si>
    <t>Трошкови електричне енергије за јавну расвету</t>
  </si>
  <si>
    <t>Улуге водовода и канализације</t>
  </si>
  <si>
    <t xml:space="preserve">Услуге чишћења улица </t>
  </si>
  <si>
    <t>Трошкови дневница на службеном путу</t>
  </si>
  <si>
    <t>Објављивање тендера и информативних огласа</t>
  </si>
  <si>
    <t>Угоститељске услуге</t>
  </si>
  <si>
    <t>Репрезентација</t>
  </si>
  <si>
    <t>Одржавање локалних путева у селу</t>
  </si>
  <si>
    <t xml:space="preserve">Зимско одржавање </t>
  </si>
  <si>
    <t>Геодетске услуге</t>
  </si>
  <si>
    <t xml:space="preserve">Одржавање јавне расвете </t>
  </si>
  <si>
    <t>Одржавање опреме за саобраћај</t>
  </si>
  <si>
    <t>Стручна литература за запослене</t>
  </si>
  <si>
    <t>Бензин</t>
  </si>
  <si>
    <t>Регистрација возила</t>
  </si>
  <si>
    <t>Новчане казне по решењу судова</t>
  </si>
  <si>
    <t>Изградња водовода</t>
  </si>
  <si>
    <t>Изградња јавне расвете</t>
  </si>
  <si>
    <t>Изградња улица у граду</t>
  </si>
  <si>
    <t>Изградња путева у селу</t>
  </si>
  <si>
    <t>Пројектна документација</t>
  </si>
  <si>
    <t>Експропријација земљишта</t>
  </si>
  <si>
    <t>Свега расходи:</t>
  </si>
  <si>
    <t>МЗ Амзићи</t>
  </si>
  <si>
    <t>МЗ Дражевићи</t>
  </si>
  <si>
    <t>МЗ Бистрица</t>
  </si>
  <si>
    <t>МЗ Радоиња</t>
  </si>
  <si>
    <t>МЗ Рутоши</t>
  </si>
  <si>
    <t>МЗ Јасеново</t>
  </si>
  <si>
    <t>МЗ Негбина</t>
  </si>
  <si>
    <t>МЗ Драглица</t>
  </si>
  <si>
    <t>МЗ Бела Река</t>
  </si>
  <si>
    <t>МЗ Божетићи</t>
  </si>
  <si>
    <t>Нафта за возе</t>
  </si>
  <si>
    <t>Одржавање улица и путева у граду</t>
  </si>
  <si>
    <t xml:space="preserve">      -Републичка дирекција за воде</t>
  </si>
  <si>
    <t>Доприноси на терет послодавца</t>
  </si>
  <si>
    <t>Награде, бонуси и остали посебни расходи</t>
  </si>
  <si>
    <t>Услуге комуникација- телефон, телефакс</t>
  </si>
  <si>
    <t>Осигурање имовине и лица</t>
  </si>
  <si>
    <t>Текуће поправке и одржавање водовода</t>
  </si>
  <si>
    <t>Изградња канализације</t>
  </si>
  <si>
    <t xml:space="preserve">      -Министарство за инфраструктуру (уплате извођачима)</t>
  </si>
  <si>
    <t>JП 3. септембар</t>
  </si>
  <si>
    <t>Израда саобраћајне сигнализације (линије, знакови)</t>
  </si>
  <si>
    <t>Поправка и  чишћење сливника кишне канализације</t>
  </si>
  <si>
    <t>Путеви- Златар</t>
  </si>
  <si>
    <t xml:space="preserve">Поправка оштећеног коловоза  и остали радови на одржавању улице </t>
  </si>
  <si>
    <t>Омладинска задруга</t>
  </si>
  <si>
    <t>Санитарна депонија</t>
  </si>
  <si>
    <t>Путеви-Ужице</t>
  </si>
  <si>
    <t>АД Слога</t>
  </si>
  <si>
    <t>САТР Mида</t>
  </si>
  <si>
    <t>Набавка електрода за потребе варења "воза" за чишћење снега</t>
  </si>
  <si>
    <t>1. Приходи из буџета општинe</t>
  </si>
  <si>
    <t xml:space="preserve">      -Министарство економије и рег. развоја</t>
  </si>
  <si>
    <t xml:space="preserve">      -НИП 2010 (уплате извођачима)</t>
  </si>
  <si>
    <t xml:space="preserve">      -Путеви Србије (уплате извођачим)</t>
  </si>
  <si>
    <t xml:space="preserve">      -Акорд инжењеринг- Београд (уплата извођачу)</t>
  </si>
  <si>
    <t xml:space="preserve"> 3. Остали приходи</t>
  </si>
  <si>
    <t>ЈП 3. септембар</t>
  </si>
  <si>
    <t>Јелен До</t>
  </si>
  <si>
    <t>Планирано</t>
  </si>
  <si>
    <t>Остварено</t>
  </si>
  <si>
    <t>Алфа план</t>
  </si>
  <si>
    <t>Трошкови дневница на сл. путу у иностранству</t>
  </si>
  <si>
    <t>Услуге рекламирања и честитки</t>
  </si>
  <si>
    <t>Услуге одржавања паркова и јавних површина</t>
  </si>
  <si>
    <t>Спортски терени</t>
  </si>
  <si>
    <t xml:space="preserve">      - Дринско- Лимске хидроелектране (уплата извођачу)</t>
  </si>
  <si>
    <t xml:space="preserve">4. Приходи од Националне службе за запошљавање- јавни радови </t>
  </si>
  <si>
    <t xml:space="preserve">      -Дирекција Прибој- сан. депонија</t>
  </si>
  <si>
    <t xml:space="preserve">      -Дирекција Пријепоље- сан. депонија</t>
  </si>
  <si>
    <t>5. Сопствени приходи и пренета средства из 2009 године (тендери, надзор...)</t>
  </si>
  <si>
    <t>Јавни радови- средства за зараде</t>
  </si>
  <si>
    <t>Јавни радови- доприноси на терет послодавца</t>
  </si>
  <si>
    <t>Јавни радови- средства за превоз радника</t>
  </si>
  <si>
    <t>Остали трошкови</t>
  </si>
  <si>
    <t>Остале услуге</t>
  </si>
  <si>
    <t>Остале стручне услуге</t>
  </si>
  <si>
    <t>Услуге вештачења</t>
  </si>
  <si>
    <t>Котизациаја на сајмовима</t>
  </si>
  <si>
    <t>Kaнцеларијски и остали адм. материјал</t>
  </si>
  <si>
    <t>Материјал за посебне намене-стални трошкови</t>
  </si>
  <si>
    <t>Јавни радови- средства за остале трошкове</t>
  </si>
  <si>
    <t>Остали трошкови-  кафа и пиће за бар</t>
  </si>
  <si>
    <t>Обавезне таксе-републичке (Управа за шуме)</t>
  </si>
  <si>
    <t>Процена изводљивости- ревизије</t>
  </si>
  <si>
    <t>Остала административна опрема(рачунарска опрема)- одржавање</t>
  </si>
  <si>
    <t>Набавка рачунарске опреме</t>
  </si>
  <si>
    <t>Остале административне услуге- чланарине, лиценце...</t>
  </si>
  <si>
    <t>29. Oдржавање улица и путева у граду</t>
  </si>
  <si>
    <t>30. Зимско одржавање</t>
  </si>
  <si>
    <t>31. Услуге одржавања паркова и јавних површина</t>
  </si>
  <si>
    <t>32. Геодетске услуге</t>
  </si>
  <si>
    <t>34.Одржавање јавне расвете</t>
  </si>
  <si>
    <t>Накнаде члановима комисија- технички пријем</t>
  </si>
  <si>
    <t>Остале специјализоване услуге- ЕД тех. услови</t>
  </si>
  <si>
    <t>Електролукс</t>
  </si>
  <si>
    <t xml:space="preserve">                                                                      </t>
  </si>
  <si>
    <t xml:space="preserve">Превоз и ваљање струганог асфалта у улицама Роде Стевовића, Милановац и крак Џунузовићи (радови изведени у 2010. год.) </t>
  </si>
  <si>
    <t>Радови на одржавању кишне канализације у улици Светог Саве</t>
  </si>
  <si>
    <t>Радови на ископу рупе и канала за измештање телефонског стуба у Карађорђевој улици</t>
  </si>
  <si>
    <t>Набавка и постављање знака у улици Светог Саве (такси станица)</t>
  </si>
  <si>
    <t>Израда дренаже у Карађорђевој улици (код Управе за Трезор)</t>
  </si>
  <si>
    <t>Санација фекалних канализација у улици Карађорђева (магацин ЈКП)</t>
  </si>
  <si>
    <t xml:space="preserve">Санација кишне и фекалне канализације у Карађорђевој улици </t>
  </si>
  <si>
    <t>Израда шахта кишне канализације у ул. Светог Саве (конзерве)</t>
  </si>
  <si>
    <t>Набавка и постављање знакова у Карађорђевој улици (реконструисани део улице)</t>
  </si>
  <si>
    <t>Чишћење кишне канализације у ул. Светог Саве, код пијаца (ангажовање воме)</t>
  </si>
  <si>
    <t>МГ Сигнал систем, Краљево</t>
  </si>
  <si>
    <t xml:space="preserve">Израда хоризонталне сигнализације </t>
  </si>
  <si>
    <t>Постављање принудних успоривача саобраћаја</t>
  </si>
  <si>
    <t>Демонтажа принудних успоривача саобраћаја са одвозом</t>
  </si>
  <si>
    <t xml:space="preserve">Постављање принудних успоривача саобраћаја са набавком потребног материјала </t>
  </si>
  <si>
    <t xml:space="preserve">Набавка и постављање саобраћајних знакова и допунских табли са надоградњом постојећих стубова </t>
  </si>
  <si>
    <t xml:space="preserve">Шапоњић </t>
  </si>
  <si>
    <t>Ручно разбијање бетона на тротоарима у ул.З.Ђинђића и Ј.Караматијевића</t>
  </si>
  <si>
    <t>Набавка саобраћајних знакова - паркинг код пијаца</t>
  </si>
  <si>
    <t xml:space="preserve">СЗГР Никола </t>
  </si>
  <si>
    <t>Израда ограде у улицама Ристићев сокак, Борисављевића сокак и Крџавац (чесма)</t>
  </si>
  <si>
    <t xml:space="preserve">Златар пројект </t>
  </si>
  <si>
    <t xml:space="preserve">Радови на изради олучних цеви у Карађорђевој улици и поправка ограде </t>
  </si>
  <si>
    <t>Радови на изради АБ шахте у улици Шанац II</t>
  </si>
  <si>
    <t>Одвоз шута из сливних решетки</t>
  </si>
  <si>
    <t>Набавка саобраћајних знакова за зону школа ( 16 комада)</t>
  </si>
  <si>
    <t>Рад на одчепљавању канализационих шахтова, чишћење шута са пропирањем, обрада бетоном канализациних шахтова и замена поклопца</t>
  </si>
  <si>
    <t xml:space="preserve">Постављање стубова, знакова и поправка ограде код обданишта </t>
  </si>
  <si>
    <t>Одчепљавање кишне канализације у ул. Ослободилаца</t>
  </si>
  <si>
    <t xml:space="preserve">Измештање прикључака приликом изградње улице у Петловцу </t>
  </si>
  <si>
    <t>Јелика о.д.</t>
  </si>
  <si>
    <t>Набавка мрежне арматуре за израду потпорних зидова</t>
  </si>
  <si>
    <t xml:space="preserve">Набавка цементне арматуре за израду степеништа у ул.Мајора Илића </t>
  </si>
  <si>
    <t xml:space="preserve">Испорука бетона за израду потпорних зидова у насеље Петловац </t>
  </si>
  <si>
    <t xml:space="preserve">Испорука бетона за израду потпорних зидова у ул. Сердар Јанка Вукотића </t>
  </si>
  <si>
    <t>Набавка саобраћајних знакова (37 комада)</t>
  </si>
  <si>
    <t>Испорука бетона и арматурне мреже за израду потпорних зидова у ул.Шанац III</t>
  </si>
  <si>
    <t xml:space="preserve">Испорука бетона за израду потпорних зидова у ул.Филипа Вишњића </t>
  </si>
  <si>
    <t>Испорука бетона за израду потпорних зидова у ул. Петловац</t>
  </si>
  <si>
    <t>Сечење асфалта у улицама Карађорђева, Браће Мусића и Слободана Никачевића</t>
  </si>
  <si>
    <t>Радови на изради дренаже у ул.Мајора Илића (код чесме)</t>
  </si>
  <si>
    <t>Испорука бетона за израду   зидова за санирање клизишта у ул. Петловац</t>
  </si>
  <si>
    <t xml:space="preserve">Постављање стубова, знакова и ограде на Вионику  </t>
  </si>
  <si>
    <t>Поправка оштећених делова коловоза и тротоара (Ослободилаца 71м2, Ћамила Сијарића 2м2, Светог Саве 61м2, Багрем 39м2, раскрсница Карађорђева и Ослободилаца 1101,5м2, Солунских Бораца 111,5м2, Карађорђева 33м2, Шанац II33м2, Кубуровина 6м2, Зелена 36м2, Воћњак 216м2, Вионик 8м2, Вранешки пут 225м2, Ђачка 52м2, Основна школа 176м2, Старо поље 273м2, Карађорђева (Новофарм) 66м2, 6. Септембар 10м2</t>
  </si>
  <si>
    <t xml:space="preserve">Воћњак </t>
  </si>
  <si>
    <t>Набавка материјала за обележавање улице (спреј, сајла,трака)</t>
  </si>
  <si>
    <t>Тимотијевић Спасоје</t>
  </si>
  <si>
    <t>Јовановић доо Ариље</t>
  </si>
  <si>
    <t>СТР УНИА</t>
  </si>
  <si>
    <t xml:space="preserve">Набавка ризле (36m3) </t>
  </si>
  <si>
    <t>Путар</t>
  </si>
  <si>
    <t>Набавка материјала за израду возе (лим и цеви), засеок Крш-Дрмановићи</t>
  </si>
  <si>
    <t>Чишћење леда са одвозом снега Ул. Св. Саве и Карађорђева</t>
  </si>
  <si>
    <t>Набавка материјала за израду возе (лим и цеви), за Мишевиће</t>
  </si>
  <si>
    <t>Набавка каменог агрегата 4-8м (24м3)</t>
  </si>
  <si>
    <t>РЗУА Јаско</t>
  </si>
  <si>
    <t>Сложна браћа</t>
  </si>
  <si>
    <t>Воћњак</t>
  </si>
  <si>
    <t>СТР Семе</t>
  </si>
  <si>
    <t>МГ Сигнал</t>
  </si>
  <si>
    <t>Хермес Чачак</t>
  </si>
  <si>
    <t>ИБ Инжињеринг</t>
  </si>
  <si>
    <t>Згиб доо</t>
  </si>
  <si>
    <t>Ископ за саднице са ровокопачем и превоз земље (радови изведени у 2010.)</t>
  </si>
  <si>
    <t>Производња цвећа Радановић</t>
  </si>
  <si>
    <t>Набавка цвећа (5000 ком)</t>
  </si>
  <si>
    <t>Превоз садница цвећа</t>
  </si>
  <si>
    <t>Равњање депоније</t>
  </si>
  <si>
    <t>Набавка лака</t>
  </si>
  <si>
    <t>Набавка лака, четки и шмиргле</t>
  </si>
  <si>
    <t>Монтажа саобраћајне сигнализације (Штитково, Божетићи, Буковик, Г. Мала, Вилови, Дрмновићи, Радијевићи, Радоиња</t>
  </si>
  <si>
    <t>Набавка мрежне арматуре  за игралиште на Шанцу</t>
  </si>
  <si>
    <t>Набавка вијака за седишта, електрода и фарбе за игралиште на Шанцу</t>
  </si>
  <si>
    <t>Електро прикључак за гробље Коцељ</t>
  </si>
  <si>
    <t>Рад утоваривача на чишћењу и уклањању пањева са ски-стазе и њихов транспорт. Ископ, утовар, превоз и планирање земље за ски-стазу 108м3.</t>
  </si>
  <si>
    <t>Услуге одржавања јавне расвете</t>
  </si>
  <si>
    <t>Одржавање пута у зимском периоду Нова Варош - Акмачићи- Божетићи</t>
  </si>
  <si>
    <t>Одржавање пута Акмачићи - Печуркана (децембар 2010)</t>
  </si>
  <si>
    <t>Одржавање пута Акмачићи - Печуркана (новембар 2010)</t>
  </si>
  <si>
    <t>Чишћење и одржавање улица у зимском периоду (децембар 2010- март 2011. године)</t>
  </si>
  <si>
    <t>Чишћење снега ван уговореног рока</t>
  </si>
  <si>
    <t xml:space="preserve">Нафта за возе </t>
  </si>
  <si>
    <t>МЗ Вранеша</t>
  </si>
  <si>
    <t>Набавка ризле</t>
  </si>
  <si>
    <t xml:space="preserve">Чишћење снега ван уговореног рока Нова Варош - Акмачићи- Божетићи, Акмачићи- Дрмановићи </t>
  </si>
  <si>
    <t>Изградња мини пич терен- фракција, ровокопач, ваљак (радови изведени у 2010.)</t>
  </si>
  <si>
    <t>Сечење дрвећа на јавним површинама</t>
  </si>
  <si>
    <t>Рад машине на црквеном платоу</t>
  </si>
  <si>
    <t>Набавка материјала</t>
  </si>
  <si>
    <t>Обележавање игралишта у Акмачићима</t>
  </si>
  <si>
    <t>Израда шахти на колектору (депонија)</t>
  </si>
  <si>
    <t>Набавка голова и рукометних мрежа 2 ком за игралиште на Шанцу</t>
  </si>
  <si>
    <t>Испорука бетона и тампона - спортски терени у Акмачићима</t>
  </si>
  <si>
    <t>Испорука бетона за израду ограде - спортски терени у Акмачићима</t>
  </si>
  <si>
    <t>Израда дренажа - паркинг</t>
  </si>
  <si>
    <t>Радови на ископу канала за уземљење - ОШ Момир Пуцаревић Акмачићи</t>
  </si>
  <si>
    <t>Кошење и одржавање јавних површина</t>
  </si>
  <si>
    <t>Испорука тампона са превозом- приступни пут теренима</t>
  </si>
  <si>
    <t>Новогодишње кићење града</t>
  </si>
  <si>
    <t>ДОО Компанија Благојевић</t>
  </si>
  <si>
    <t>СЗТПР Јелика</t>
  </si>
  <si>
    <t>Замена поломљене светиљке на М21 (Трикотажа) - осигурање</t>
  </si>
  <si>
    <t>Радови на поправци поломљеног стуба на М21 код Липе</t>
  </si>
  <si>
    <t>Испорука и уградња носеће плоче са варењем и бушењем за анкере, израда и уградња косника, чишћење од корозије и фарбање (за 12 ком)</t>
  </si>
  <si>
    <t>Електро-Омега</t>
  </si>
  <si>
    <t>Испитивање електроинсталација и издавање потврде за МРО на тргу</t>
  </si>
  <si>
    <t>Испитивање електроинсталација и издавање потврде за јавну расвету на Брду код виле ЛХ</t>
  </si>
  <si>
    <t>Рад на ископу и бетонирању бандере у Божетићима</t>
  </si>
  <si>
    <t>Набавка новогодишњих украса</t>
  </si>
  <si>
    <t>Набавка светлосног црева за новогодишње кићење</t>
  </si>
  <si>
    <t>Демонтажа поломљеног и постављање новог канделабера на путу М-21 (Дунав осигурање)</t>
  </si>
  <si>
    <t>Набавка сијалица</t>
  </si>
  <si>
    <t>Набавка материјала за одржавање јавне расвете</t>
  </si>
  <si>
    <t>Набавка материјала (навртки, подлошки, вијака) за јавну расвету у Ул. Карађорђева</t>
  </si>
  <si>
    <t>Радови на прикључку струје</t>
  </si>
  <si>
    <t xml:space="preserve">Набавка натријумових сијалица и лампи (Чардак) </t>
  </si>
  <si>
    <t>38. Текуће поправке и одржавање водовода</t>
  </si>
  <si>
    <t>СД Центар</t>
  </si>
  <si>
    <t>Набавка и уградња пумпе у Горњој Бистрици (радови изведени у 2010. години)</t>
  </si>
  <si>
    <t>ПОЛ-ТРАДЕ Ниш</t>
  </si>
  <si>
    <t>Набавка материјала за ремонтовање пумпу на постројењима у МЗ Акмачићи (радна кола, клин, међустепене пумпе и механички заптивач)</t>
  </si>
  <si>
    <t>Набавка материјала и уградња у Ул. Св. Саве (Конзерве) на санацији водовода</t>
  </si>
  <si>
    <t>Набавка водоводног материјала (вратило, пумпе и полуспојница) Капланско врело- Вилови</t>
  </si>
  <si>
    <t>Набавка спојница за водовод у Горњој Бистрици</t>
  </si>
  <si>
    <t>Рад на поправци и одчепљавање канализације у насељу Кокин Брод</t>
  </si>
  <si>
    <t>Рад на ручном ископу канала на водоводу Луке</t>
  </si>
  <si>
    <t>Набавка спојница, редуцира, полуспојница и муфова за водовод у Горњој Бистрици</t>
  </si>
  <si>
    <t>Техничко испитивање и контрола унутрашњих инсталација на ППВ "Центар"</t>
  </si>
  <si>
    <t>Набавка цемента и арматурне мреже - Вилови</t>
  </si>
  <si>
    <t>Набавка материјала за израду резервоара у Виловим (цемент, песак, фракција и мрежна арматура)</t>
  </si>
  <si>
    <t>Поправка водоводних инсталација у Ул. Св. Саве</t>
  </si>
  <si>
    <t>Радови на изградњи цевовода у насељу Ражишта (радови изведени у 2010. години)</t>
  </si>
  <si>
    <t>Реконструкција водоводне мреже у насељу Вионик (укупно изведени радови 4.708.200,00 динара)</t>
  </si>
  <si>
    <t>Милан Благојевић- Минерва, Лучани</t>
  </si>
  <si>
    <t>Набавка црева за воду ПЕ 100/10 бара (2.400 метара), за изградњу водовода у Дрмановићима (ископ и затрпавање канала учешће грађана)</t>
  </si>
  <si>
    <t>СЗГР Никола</t>
  </si>
  <si>
    <t>Изградња водовода за ОШ у Љепојевићима (каптажна грађевина, резервоар, цевовод 1.700м)</t>
  </si>
  <si>
    <t>Изградња водовода код бетоњерке</t>
  </si>
  <si>
    <t>Западна Морава- Краљево</t>
  </si>
  <si>
    <t>Ј.П. 3. септембар</t>
  </si>
  <si>
    <t xml:space="preserve">Изградња канализације туристичке зоне "Златар" I фаза  (у 2009.год. изведено радова 6.059.673,47 дин, а у 2010. год. 4.150.338,62 дин)  </t>
  </si>
  <si>
    <t>Радови на изради пропуста са набавком цеви, на Р-231 за пролаз фекалне канализације</t>
  </si>
  <si>
    <t>Минел-Шредер</t>
  </si>
  <si>
    <t>СТР Електролукс</t>
  </si>
  <si>
    <t>ЕД</t>
  </si>
  <si>
    <t>Прикључак за јавну расвету на Бабића Брду</t>
  </si>
  <si>
    <t>СЗТПР Боја</t>
  </si>
  <si>
    <t>Прикључак за јавну расвету у Белој Реци</t>
  </si>
  <si>
    <t>Изградња јавне расвете у Карађорђевој 12 ком. - уградња</t>
  </si>
  <si>
    <t>Постављање јавне расвете: Ул.Ђачка, Вилови-Шапоњићи, Петловац - Дробњаци (7 ком.)</t>
  </si>
  <si>
    <t xml:space="preserve">Набавка 24 ком.светиљки ОПАЛО 3 Н/150 - Ул. Карађорђева (15) Ослободилаца (6) Св. Саве (8) </t>
  </si>
  <si>
    <t>Набавка материјала за изградњу јавне расвете у Ул. Карађорђева (кооруговано црево, трака, каблови ППОО и ПГП, РПО, укрсни комади)</t>
  </si>
  <si>
    <t>ЗР Фарад, Горњи Милановац</t>
  </si>
  <si>
    <t>Прикључак за јавну расвету на тргу</t>
  </si>
  <si>
    <t>Набавка материјала за јавну расвету на Бабића Брду</t>
  </si>
  <si>
    <t>Изградња јавне расвете у Доњој Белој Реци (24ком)</t>
  </si>
  <si>
    <t>Испорука носача за светиљку ОПАЛО 3, Карађорђева улица</t>
  </si>
  <si>
    <t>Путеви Србије</t>
  </si>
  <si>
    <t>Свега плаћено обавеза:</t>
  </si>
  <si>
    <t>Општина Нова Варош</t>
  </si>
  <si>
    <t>Путеви Ужице</t>
  </si>
  <si>
    <t>Путеви - Златар</t>
  </si>
  <si>
    <t>Набавка и уградња хидранта у Ул. Карађорђева (5ком)</t>
  </si>
  <si>
    <t>Набавка ЛГ шахт поклопаца за Ул. Карађорђева (4ком)</t>
  </si>
  <si>
    <t xml:space="preserve">Изградња степеништа у Ул. Зелена (код Тех. школе) </t>
  </si>
  <si>
    <t>Изградња Ул. Старо поље</t>
  </si>
  <si>
    <t>Министарство за НИП</t>
  </si>
  <si>
    <t>Ископ и израда бетонског зида на Ул. Вионик (радови у 2010.)</t>
  </si>
  <si>
    <t>Извршени радови на кишној канализацији Ул. Карађорђева</t>
  </si>
  <si>
    <t>Реконструкција прилазног пута у насељу Петловац (земљани, дренажа, насип и ивичњаци)</t>
  </si>
  <si>
    <t>Изградња Ул. Рода Стевовића</t>
  </si>
  <si>
    <t>Изградња Ул. Првог Српског устанка (у дужини око 200метара), (Министарство за инфраструктуру)</t>
  </si>
  <si>
    <t>Реконструкција Карађорђеве улице (укупно изведени радови 29.436.305,42 дин, изведени радови у 2010. год. 20.950.915,51 дин.- учешће НИП-а 20.000.000 дин.)</t>
  </si>
  <si>
    <t>Изградња улице у насељу Милановац (зидови и ископ)</t>
  </si>
  <si>
    <t>Министарство за инфраструктуру</t>
  </si>
  <si>
    <t>Изградња (асфалтирање) пута насеље Милановац- Дробњаци (у дужини 400м) (Министарство за инфраструктуру)</t>
  </si>
  <si>
    <t>Реконструкција делова улица др. Зорана Ђинђића и Јевстатија Караматијевића (Министарство за инфраструктуру)</t>
  </si>
  <si>
    <t>Изградња Ул. Петловац (Путеви Србије)</t>
  </si>
  <si>
    <t>Асфалтирање пута у Сеништима, засеок Чорбићи (155м x 2,5)</t>
  </si>
  <si>
    <t>Буџет општине Нова Варош:</t>
  </si>
  <si>
    <t>ЈП "Путеви Србије":</t>
  </si>
  <si>
    <t>Изградња (асфалтирање) пута за засеок Шуљагићи, МЗ Драглица (1.015м са МИФ, Дирекција 240м)</t>
  </si>
  <si>
    <t>Изградња (асфалтирање) пута Дубница - Крстићи, МЗ Божетићи (л=800м x 3м)</t>
  </si>
  <si>
    <t>Изградња пута М-21 - Врела, К.Брод  (Путеви Србије)</t>
  </si>
  <si>
    <t>Изградња (асфалтирање) пута Палићи- Кентићи, МЗ Божетићи (л=1.100м x 3м) (Министарство за инфраструктуру)</t>
  </si>
  <si>
    <t>Изградња (асфалтирање) пута Акмачићи- Липа, МЗ  Акмачићи (л=1.300м x 3,5м) (Министарство за инфраструктуру)</t>
  </si>
  <si>
    <t>Изградња (асфалтирање) пута Бучевске луке- Нинчићи, МЗ Бистрица (л=720м x 2,5м) (Министарство за инфраструктуру)</t>
  </si>
  <si>
    <t>Изградња (асфалтирање) пута Вршевина-Јеликићи- Зорићи- Ћировићи, МЗ Божетићи (л=900 x 3м) (извршени радови 3.564.072 дин.)</t>
  </si>
  <si>
    <t>Изградња (асфалтирање) пута у Доњим Мандићима, МЗ  Радојина (л=250м x 2,5м) (Министарство за инфраструктуру)</t>
  </si>
  <si>
    <t>Изградња (асфалтирање) пута у Дрмановићи- Смрека, МЗ  Акмачићи (л=300м x 2,5м) (Министарство за инфраструктуру)</t>
  </si>
  <si>
    <t>Изградња (асфалтирање) пута у Радијевићи- Шиповик, МЗ  Акмачићи (л=500м x 3м) (Министарство за инфраструктуру)</t>
  </si>
  <si>
    <t>Изградња (асфалтирање) пута школа- Мутавџићи, МЗ  Радојина (л=950м x 3м) (Министарство за инфраструктуру)</t>
  </si>
  <si>
    <t>Изградња (асфалтирање) пута Бјељак- Кула, МЗ  Рутоше (л=450м x 3м) (Министарство за инфраструктуру- 1.811.064 дин., Општина 78.588 дин.)</t>
  </si>
  <si>
    <t>Изградња (асфалтирање) пута Брана - Сеништа, МЗ Драглица (л=575м x3м)</t>
  </si>
  <si>
    <t>Изградња (асфалтирање) пута за засеок Дробњаковићи, МЗ Акмачићи (л=380м x 3м)</t>
  </si>
  <si>
    <t>Изградња (асфалтирање) пута Лечићи- Дравин брег, МЗ  Вранеша (л=340м x 3м) (Министарство за инфраструктуру)</t>
  </si>
  <si>
    <t xml:space="preserve">Изградња (асфалтирање) пута М-21 - Илићи у Негбини (л=1200м x 3м) </t>
  </si>
  <si>
    <t>Изградња (асфалтирање) пута у Горњој Бистрици, ОШ- засеок Гобате (л=900м x  3), (Путеви Србије- I привремена ситуација)</t>
  </si>
  <si>
    <t>Изградња (асфалтирање) пута М-21- Соколова, МЗ  Дражевићи (л=900м x 3м) (Министарство за инфраструктуру)</t>
  </si>
  <si>
    <t>Изградња (асфалтирање) пута у Сеништа- Ивовића брдо, МЗ Драглица (л=500м x 3м) (Министарство за инфраструктуру)</t>
  </si>
  <si>
    <t>Изградња (асфалтирање) пута Омражење- црква у Буковику, МЗ Божетићи (л=750м x 3м) (Министарство за инфраструктуру)</t>
  </si>
  <si>
    <t>Изградња (асфалтирање) пута Омражење- засеок Бобовићи у Буковику, МЗ Божетићи (л=300м x 3м) (Министарство за инфраструктуру)</t>
  </si>
  <si>
    <t>Изградња (асфалтирање) пута Негбина- Кучани, МЗ Негбина (л=1.350м x 3м) (Министарство за инфраструктуру)</t>
  </si>
  <si>
    <t>Изградња (асфалтирање) пута Радијевићи- Мишевићи, МЗ Акмачићи (л=1.000м x 3м) (Министарство за инфраструктуру)</t>
  </si>
  <si>
    <t>Изградња (асфалтирање) пута Рибњак- Петаковићи, МЗ Акмачићи (л=780м x 3м) (Министарство за инфраструктуру- I привремена ситуација)</t>
  </si>
  <si>
    <t>Пут М-21 - Нешковићи, Бурађа  (започети радови у 2010. години- ЈП "Путеви Србије")</t>
  </si>
  <si>
    <t>Пројекти за које су потписана уговори</t>
  </si>
  <si>
    <t xml:space="preserve"> Дринско- Лимске хидроелектране</t>
  </si>
  <si>
    <t>Износ уговора</t>
  </si>
  <si>
    <t>Торус Чачак</t>
  </si>
  <si>
    <t>Хармонија пројект Ваљево</t>
  </si>
  <si>
    <t>Прогрес (УНОПС)</t>
  </si>
  <si>
    <t>Шипинг Београд</t>
  </si>
  <si>
    <t>Геопут Београд</t>
  </si>
  <si>
    <t>Израда пројекта електроинсталација јавне расвете Ул. С. Никачевића (0-510м) и техничка контрола</t>
  </si>
  <si>
    <t>Израда Главног пројекта санације локалног пута Негбина - Кућани, л=7км са ревизијом</t>
  </si>
  <si>
    <t>Израда планско-пројектне документације рециклажног дворишта (10% учешће општине, 90% Прогрес)</t>
  </si>
  <si>
    <t>Израда Главног пројекта и извођење радова I фазе ЦСНУ НВ (укупна вредност пројекта 1.056.835 дин.)</t>
  </si>
  <si>
    <t>Израда пројекта јавне расвете Бабића Брдо - Зечевићи</t>
  </si>
  <si>
    <t xml:space="preserve">Израда Главних пројекта на територији општине Нова Варош- Гујаничка мала 2км, Рутоши- црква 3км, Амзићи 2км, Ојковица 2км, раскрсница- Елит 1520м </t>
  </si>
  <si>
    <t>Израда Главног пројекта система за вештачко оснежавање ски-стазе Бријежђа- II фаза (уговорена вредност пројекта 1.652.000 дин.)</t>
  </si>
  <si>
    <t>Инжињеринг Колинг, Прибој</t>
  </si>
  <si>
    <t>Пројекат саобраћајне сигнализације у Ул. Карађорђева и С. Никачевића</t>
  </si>
  <si>
    <t>Техничка контрола пројекта Изградња улице Петловац</t>
  </si>
  <si>
    <t>Дина пројект, Пријепоље</t>
  </si>
  <si>
    <t>Израда пројекта препарцелације за Ул. Ражишта</t>
  </si>
  <si>
    <t>Израда пројекта препарцелације за Ул. Ј. Караматијевића</t>
  </si>
  <si>
    <t>Израда пројекта препарцелације за Ул.С. Никачевића</t>
  </si>
  <si>
    <t>Електрика</t>
  </si>
  <si>
    <t>Израда пројекта за просторије центра за социјално и вршење пројектантског надзора</t>
  </si>
  <si>
    <t xml:space="preserve">Пројекти које је урадила  Дирекција за изградњу </t>
  </si>
  <si>
    <t>56.Експропријација земљишта</t>
  </si>
  <si>
    <t>Табаковић Емир</t>
  </si>
  <si>
    <t>Експропријација земљишта за изградњу ски- стазе</t>
  </si>
  <si>
    <t>Поповић Милојко</t>
  </si>
  <si>
    <t>Санација клизишта- крак Трипковићи и изградња бетонског канала за површинске воде</t>
  </si>
  <si>
    <t>Алиспахић Ахмет</t>
  </si>
  <si>
    <t>Набавка и уградња напојног кабла за ски- стазу Бријежђа</t>
  </si>
  <si>
    <t>Извођење радова на изградњи система за вештачко оснежавање з аски стазу Бријежђа</t>
  </si>
  <si>
    <t>Набавка водоводних цеви ПЕ 110/16 бара и спојки</t>
  </si>
  <si>
    <t>Згиб д.о.</t>
  </si>
  <si>
    <t>Рад машина на утовару, превозу и планирању земље, затрпавање канала и одвоз камена на ски стази</t>
  </si>
  <si>
    <t xml:space="preserve">Извођење радова на ски стази(набавка и уградња материјала за уземљење са ископом рова) </t>
  </si>
  <si>
    <t>Изградња паркинга и улице код зелене пијаце ( Путеви Србије- 497,318,45 дин., Општина Нова Варош- 786.484,16 дин.)</t>
  </si>
  <si>
    <t>Изградња (асфалтирање) пута у Дражевићима, М21- Бијело брдо (гробље), (л=90м x  2,5), (Путеви Србије)</t>
  </si>
  <si>
    <t>Санација клизишта на путу за Трипковиће (Путеви Србије-  I привремена ситуација)</t>
  </si>
  <si>
    <t xml:space="preserve">Изградња моста на реци Бистрици (Кнежевићи) (започети радови у 2010. години, МИФ -2.453.419 дин.) </t>
  </si>
  <si>
    <t>Изградња (асфалтирање) пута М21- Водостан (л=800м x 3м) (Дринско- Лимске хидроелектране)</t>
  </si>
  <si>
    <t>Изградња (асфалтирање) пута Р228- Ивановићи, МЗ Рутоши (Министарство за инфраструктуру- I привремена ситуација), (вредност уговорених радова 3.546.726 дин)</t>
  </si>
  <si>
    <t>Изградња (асфалтирање) пута Петловац- Дробњаци, МЗ Нова Варош (Министарство за инфраструктуру- I привремена ситуација), (вредност уговорених радова 1.883.811 дин.)</t>
  </si>
  <si>
    <t>Изградња (асфалтирање) пута Молитва- Гујаничка мала, МЗ Акмачићи (л=800м x 3м), (Министарство за инфраструктуру)</t>
  </si>
  <si>
    <t>Санација клизишта Петловац 1 и Петловац 2 (Путеви Србије- I привремена ситуација)</t>
  </si>
  <si>
    <t>Аничић Љубинко-Мида</t>
  </si>
  <si>
    <t>Аутопревозник Романдић</t>
  </si>
  <si>
    <t>Превоз тампона Дражевићи- Тиква</t>
  </si>
  <si>
    <t>27. март</t>
  </si>
  <si>
    <t>Превоз тампона Дражевићи - Бабића Брдо</t>
  </si>
  <si>
    <t>ЈП 3.септембар</t>
  </si>
  <si>
    <t>Рад скипа и камиона на транспорту и истовару цеви за пропуст на Цветњаку</t>
  </si>
  <si>
    <t>Рад на чишћењу трасе и шахти у Махали</t>
  </si>
  <si>
    <t>Набавка тампона</t>
  </si>
  <si>
    <t>Превоз тампона Дражевићи- Нова Варош</t>
  </si>
  <si>
    <t xml:space="preserve">Израда металних ограда на улицама у граду  </t>
  </si>
  <si>
    <t>Радови на водоводу приликом реконструкције Ул. З. Ђинђића</t>
  </si>
  <si>
    <t xml:space="preserve">Израда 3 чистача за снег "возе" </t>
  </si>
  <si>
    <t>Чишћење Центар, Зечевићи, Батаковићи, Попадићи, Друловићи</t>
  </si>
  <si>
    <t>Чишћење приградских насеља</t>
  </si>
  <si>
    <t>Превоз ризле до Соколове, Горње Бистрице, Штиткова, Буковика, Негбине</t>
  </si>
  <si>
    <t>Одржавање пута у зимском периоду Акмачићи - Печуркана</t>
  </si>
  <si>
    <t>Чишћење снега МЗ Божетићи:  Буковик-Љепојевићи-Јавор-Тисовица- Божетићи- Штитково- Дебеља</t>
  </si>
  <si>
    <t>Чишћење путева у Дражевићима и Каменици</t>
  </si>
  <si>
    <t xml:space="preserve">Изградња Ул. Махала (у дужини око 260м) (Министарство за инфраструктуру- 3.039.358 дин. Општина Нова Варош- 1.360.357,55 дин.) </t>
  </si>
  <si>
    <t>Изградња Ул. Мајора Илића (Министарство за инфраструктуру)</t>
  </si>
  <si>
    <t>Реконструкција Ул.  Карађорђеве и С. Никачевића - II фаза (уговорени радови- 42.802.763,11 дин, изведени радови- 18.795.095,87 дин.)-  II привремена ситуација (учешће НИП-а)</t>
  </si>
  <si>
    <t xml:space="preserve">Израда металних ограда на улицама у граду  (Првог српског устанка, М. Илића, Махала) </t>
  </si>
  <si>
    <t>Изградња (асфалтирање) пута М-21- Водостан,, МЗ Бистрица, (л=1.000м x 3м), (радови изведени у 2010. год.), (Министарство за инфраструктуру)</t>
  </si>
  <si>
    <t>Изградња пута Коцељ (гробље)- Тодоровића брдо (л=250м x 3м), (Министарство за инфраструктуру)</t>
  </si>
  <si>
    <t>Изградња (асфалтирање) пута у Сеништима, крак Црквина- Мрачки крш, МЗ Драглица (л=500м x 3м) (Министарство за инфраструктуру)</t>
  </si>
  <si>
    <t>Изградња пута Школа- Језеро, МЗ Амзићи (Министарство за инфраструктуру и енергетику)</t>
  </si>
  <si>
    <t>Министарство за инфраструктуру и енергетику:</t>
  </si>
  <si>
    <t xml:space="preserve">Главни пројекат изградње улице "Рода Стевовића" </t>
  </si>
  <si>
    <t>Главни пројекат изградње улице "Вионик"- крек према резервоарима</t>
  </si>
  <si>
    <t>Главни пројекат изградње локалног пута Основна школа-засеок Гобате, Горња Бистрица</t>
  </si>
  <si>
    <t xml:space="preserve">Главни пројекат реконструкције прсторија ОШ "Момир Пуцаревић" у Дрмановићима  </t>
  </si>
  <si>
    <t>Главни пројекат изградње паропуста на реци "Вршавина"</t>
  </si>
  <si>
    <t>Главни пројекат изградње улаза у просторије клуба "Дома културе"</t>
  </si>
  <si>
    <t xml:space="preserve"> Металопрерада  
   а.д. Ужице</t>
  </si>
  <si>
    <t xml:space="preserve">Омладинска 
  Задруга </t>
  </si>
  <si>
    <t xml:space="preserve">Омладинска 
   Задруга </t>
  </si>
  <si>
    <t>Израда шахте за кишну канализацију у ул.Браће Мусића и ангажовање воме (радови изведени у 2010.год.)</t>
  </si>
  <si>
    <t>Инжењеринг 
   Колинг</t>
  </si>
  <si>
    <t>СЗТПР Боја 
  Пожега</t>
  </si>
  <si>
    <t>СЗТПР Боја
  Пожега</t>
  </si>
  <si>
    <r>
      <t xml:space="preserve">Набавка кооругованог црева </t>
    </r>
    <r>
      <rPr>
        <sz val="10"/>
        <rFont val="Calibri"/>
        <family val="2"/>
      </rPr>
      <t>Ø</t>
    </r>
    <r>
      <rPr>
        <sz val="10"/>
        <rFont val="Arial"/>
        <family val="2"/>
      </rPr>
      <t xml:space="preserve"> 75 за Карађорђеву </t>
    </r>
  </si>
  <si>
    <t xml:space="preserve"> Oдржавање улица и путева у граду-Укупно:</t>
  </si>
  <si>
    <t>Контрол-поинт 
  Ужице</t>
  </si>
  <si>
    <t>Дина пројект, 
 Пријепоље</t>
  </si>
  <si>
    <t>Пуна линија- 
 Пријепоље</t>
  </si>
  <si>
    <t>Стабил- про, 
   Ужице</t>
  </si>
  <si>
    <t>50. Изградња водовода</t>
  </si>
  <si>
    <t>51. Изградња канализације</t>
  </si>
  <si>
    <t>52. Изградња јавне расвете</t>
  </si>
  <si>
    <t>53. Изградња улица у граду</t>
  </si>
  <si>
    <t>54. Изградња локалних путева у селу</t>
  </si>
  <si>
    <t>55. Услуге израде пројектне документације</t>
  </si>
  <si>
    <t>47.Отворени спортски објекти- ски стаза</t>
  </si>
  <si>
    <t>48.Механичка опрема за ски-стазу</t>
  </si>
  <si>
    <t>Compatibility Report for Извештај za 2011.xls</t>
  </si>
  <si>
    <t>Run on 6.3.2012 10:32</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</si>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</sst>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3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КМ&quot;;\-#,##0\ &quot;КМ&quot;"/>
    <numFmt numFmtId="181" formatCode="#,##0\ &quot;КМ&quot;;[Red]\-#,##0\ &quot;КМ&quot;"/>
    <numFmt numFmtId="182" formatCode="#,##0.00\ &quot;КМ&quot;;\-#,##0.00\ &quot;КМ&quot;"/>
    <numFmt numFmtId="183" formatCode="#,##0.00\ &quot;КМ&quot;;[Red]\-#,##0.00\ &quot;КМ&quot;"/>
    <numFmt numFmtId="184" formatCode="_-* #,##0\ &quot;КМ&quot;_-;\-* #,##0\ &quot;КМ&quot;_-;_-* &quot;-&quot;\ &quot;КМ&quot;_-;_-@_-"/>
    <numFmt numFmtId="185" formatCode="_-* #,##0\ _К_М_-;\-* #,##0\ _К_М_-;_-* &quot;-&quot;\ _К_М_-;_-@_-"/>
    <numFmt numFmtId="186" formatCode="_-* #,##0.00\ &quot;КМ&quot;_-;\-* #,##0.00\ &quot;КМ&quot;_-;_-* &quot;-&quot;??\ &quot;КМ&quot;_-;_-@_-"/>
    <numFmt numFmtId="187" formatCode="_-* #,##0.00\ _К_М_-;\-* #,##0.00\ _К_М_-;_-* &quot;-&quot;??\ _К_М_-;_-@_-"/>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409]h:mm:ss\ AM/PM"/>
  </numFmts>
  <fonts count="51">
    <font>
      <sz val="10"/>
      <name val="Arial"/>
      <family val="0"/>
    </font>
    <font>
      <sz val="8"/>
      <name val="Arial"/>
      <family val="2"/>
    </font>
    <font>
      <b/>
      <sz val="10"/>
      <name val="Arial"/>
      <family val="2"/>
    </font>
    <font>
      <b/>
      <sz val="11"/>
      <name val="Arial"/>
      <family val="2"/>
    </font>
    <font>
      <u val="single"/>
      <sz val="10"/>
      <color indexed="12"/>
      <name val="Arial"/>
      <family val="2"/>
    </font>
    <font>
      <u val="single"/>
      <sz val="10"/>
      <color indexed="36"/>
      <name val="Arial"/>
      <family val="2"/>
    </font>
    <font>
      <sz val="10"/>
      <color indexed="10"/>
      <name val="Arial"/>
      <family val="2"/>
    </font>
    <font>
      <b/>
      <sz val="10"/>
      <color indexed="10"/>
      <name val="Arial"/>
      <family val="2"/>
    </font>
    <font>
      <sz val="10"/>
      <color indexed="52"/>
      <name val="Arial"/>
      <family val="2"/>
    </font>
    <font>
      <sz val="10"/>
      <color indexed="53"/>
      <name val="Arial"/>
      <family val="2"/>
    </font>
    <font>
      <b/>
      <sz val="11"/>
      <name val="Times New Roman"/>
      <family val="1"/>
    </font>
    <font>
      <sz val="11"/>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medium"/>
    </border>
    <border>
      <left style="medium"/>
      <right style="medium"/>
      <top style="medium"/>
      <bottom style="medium"/>
    </border>
    <border>
      <left>
        <color indexed="63"/>
      </left>
      <right>
        <color indexed="63"/>
      </right>
      <top>
        <color indexed="63"/>
      </top>
      <bottom style="medium"/>
    </border>
    <border>
      <left style="medium"/>
      <right style="thin"/>
      <top style="thin"/>
      <bottom style="thin"/>
    </border>
    <border>
      <left style="medium"/>
      <right>
        <color indexed="63"/>
      </right>
      <top style="medium"/>
      <bottom style="medium"/>
    </border>
    <border>
      <left style="thin"/>
      <right style="thin"/>
      <top style="thin"/>
      <bottom style="thin"/>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medium"/>
      <bottom style="medium"/>
    </border>
    <border>
      <left>
        <color indexed="63"/>
      </left>
      <right style="medium"/>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medium"/>
      <top style="thin"/>
      <bottom style="medium"/>
    </border>
    <border>
      <left>
        <color indexed="63"/>
      </left>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style="medium"/>
      <bottom>
        <color indexed="63"/>
      </bottom>
    </border>
    <border>
      <left style="medium"/>
      <right>
        <color indexed="63"/>
      </right>
      <top>
        <color indexed="63"/>
      </top>
      <bottom style="thin"/>
    </border>
    <border>
      <left>
        <color indexed="63"/>
      </left>
      <right>
        <color indexed="63"/>
      </right>
      <top style="medium"/>
      <bottom style="medium"/>
    </border>
    <border>
      <left style="thin"/>
      <right style="thin"/>
      <top style="medium"/>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style="thin"/>
      <bottom>
        <color indexed="63"/>
      </bottom>
    </border>
    <border>
      <left style="medium"/>
      <right style="thin"/>
      <top style="medium"/>
      <bottom style="thin"/>
    </border>
    <border>
      <left>
        <color indexed="63"/>
      </left>
      <right style="thin"/>
      <top style="medium"/>
      <bottom style="thin"/>
    </border>
    <border>
      <left style="thin"/>
      <right style="medium"/>
      <top style="medium"/>
      <bottom style="thin"/>
    </border>
    <border>
      <left style="medium"/>
      <right style="thin"/>
      <top style="thin"/>
      <bottom style="medium"/>
    </border>
    <border>
      <left style="thin"/>
      <right style="thin"/>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medium"/>
      <top style="medium"/>
      <bottom style="thin"/>
    </border>
    <border>
      <left style="medium"/>
      <right style="medium"/>
      <top>
        <color indexed="63"/>
      </top>
      <bottom style="thin"/>
    </border>
    <border>
      <left style="thin"/>
      <right>
        <color indexed="63"/>
      </right>
      <top style="thin"/>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medium"/>
      <bottom style="medium"/>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37">
    <xf numFmtId="0" fontId="0" fillId="0" borderId="0" xfId="0" applyAlignment="1">
      <alignment/>
    </xf>
    <xf numFmtId="0" fontId="0" fillId="0" borderId="0" xfId="0" applyAlignment="1">
      <alignment wrapText="1"/>
    </xf>
    <xf numFmtId="179" fontId="0" fillId="0" borderId="0" xfId="42" applyFont="1" applyAlignment="1">
      <alignment wrapText="1"/>
    </xf>
    <xf numFmtId="179" fontId="0" fillId="0" borderId="0" xfId="42" applyFont="1" applyBorder="1" applyAlignment="1">
      <alignment wrapText="1"/>
    </xf>
    <xf numFmtId="179" fontId="0" fillId="0" borderId="0" xfId="42" applyFont="1" applyBorder="1" applyAlignment="1">
      <alignment vertical="center" wrapText="1"/>
    </xf>
    <xf numFmtId="179" fontId="0" fillId="0" borderId="0" xfId="0" applyNumberFormat="1" applyAlignment="1">
      <alignment/>
    </xf>
    <xf numFmtId="0" fontId="0" fillId="0" borderId="0" xfId="0" applyBorder="1" applyAlignment="1">
      <alignment/>
    </xf>
    <xf numFmtId="179" fontId="0" fillId="0" borderId="0" xfId="42" applyFont="1" applyBorder="1" applyAlignment="1">
      <alignment horizontal="center" vertical="center" wrapText="1"/>
    </xf>
    <xf numFmtId="179" fontId="2" fillId="0" borderId="0" xfId="42" applyFont="1" applyBorder="1" applyAlignment="1">
      <alignment horizontal="right" vertical="center" wrapText="1"/>
    </xf>
    <xf numFmtId="179" fontId="0" fillId="0" borderId="0" xfId="42" applyFont="1" applyFill="1" applyBorder="1" applyAlignment="1">
      <alignment wrapText="1"/>
    </xf>
    <xf numFmtId="0" fontId="0" fillId="0" borderId="0" xfId="0" applyFill="1" applyBorder="1"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179" fontId="0" fillId="0" borderId="0" xfId="0" applyNumberFormat="1" applyAlignment="1">
      <alignment/>
    </xf>
    <xf numFmtId="0" fontId="2" fillId="0" borderId="10" xfId="0" applyFont="1" applyBorder="1" applyAlignment="1">
      <alignment horizontal="center" vertical="center" wrapText="1"/>
    </xf>
    <xf numFmtId="179" fontId="2" fillId="0" borderId="11" xfId="42"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3" fontId="0" fillId="0" borderId="13" xfId="42" applyNumberFormat="1" applyFont="1" applyBorder="1" applyAlignment="1">
      <alignment horizontal="center" vertical="center" wrapText="1"/>
    </xf>
    <xf numFmtId="0" fontId="3" fillId="33" borderId="14" xfId="0" applyFont="1" applyFill="1" applyBorder="1" applyAlignment="1">
      <alignment horizontal="center" vertical="center" wrapText="1"/>
    </xf>
    <xf numFmtId="179" fontId="2" fillId="0" borderId="0" xfId="42" applyFont="1" applyBorder="1" applyAlignment="1">
      <alignment horizontal="center" vertical="center" wrapText="1"/>
    </xf>
    <xf numFmtId="4" fontId="0" fillId="0" borderId="0" xfId="0" applyNumberFormat="1" applyAlignment="1">
      <alignment/>
    </xf>
    <xf numFmtId="4" fontId="0" fillId="0" borderId="0" xfId="0" applyNumberFormat="1" applyAlignment="1">
      <alignment horizontal="center"/>
    </xf>
    <xf numFmtId="4" fontId="0" fillId="0" borderId="0" xfId="42" applyNumberFormat="1" applyFont="1" applyBorder="1" applyAlignment="1">
      <alignment wrapText="1"/>
    </xf>
    <xf numFmtId="4" fontId="2" fillId="0" borderId="0" xfId="42" applyNumberFormat="1" applyFont="1" applyBorder="1" applyAlignment="1">
      <alignment wrapText="1"/>
    </xf>
    <xf numFmtId="4" fontId="0" fillId="0" borderId="0" xfId="42" applyNumberFormat="1" applyFont="1" applyBorder="1" applyAlignment="1">
      <alignment horizontal="center" wrapText="1"/>
    </xf>
    <xf numFmtId="4" fontId="2" fillId="0" borderId="0" xfId="0" applyNumberFormat="1" applyFont="1" applyAlignment="1">
      <alignment/>
    </xf>
    <xf numFmtId="4" fontId="0" fillId="0" borderId="0" xfId="0" applyNumberFormat="1" applyBorder="1" applyAlignment="1">
      <alignment/>
    </xf>
    <xf numFmtId="4" fontId="0" fillId="0" borderId="0" xfId="0" applyNumberFormat="1" applyAlignment="1">
      <alignment/>
    </xf>
    <xf numFmtId="4" fontId="0" fillId="0" borderId="0" xfId="42" applyNumberFormat="1" applyFont="1" applyFill="1" applyBorder="1" applyAlignment="1">
      <alignment wrapText="1"/>
    </xf>
    <xf numFmtId="4" fontId="6" fillId="0" borderId="0" xfId="0" applyNumberFormat="1" applyFont="1" applyAlignment="1">
      <alignment/>
    </xf>
    <xf numFmtId="4" fontId="6" fillId="0" borderId="0" xfId="0" applyNumberFormat="1" applyFont="1" applyAlignment="1">
      <alignment horizontal="center"/>
    </xf>
    <xf numFmtId="0" fontId="6" fillId="0" borderId="0" xfId="0" applyFont="1" applyAlignment="1">
      <alignment/>
    </xf>
    <xf numFmtId="4" fontId="0" fillId="0" borderId="0" xfId="0" applyNumberFormat="1" applyAlignment="1">
      <alignment horizontal="right"/>
    </xf>
    <xf numFmtId="0" fontId="0" fillId="0" borderId="0" xfId="0" applyAlignment="1">
      <alignment horizontal="right"/>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179" fontId="0" fillId="33" borderId="15" xfId="42" applyFont="1" applyFill="1" applyBorder="1" applyAlignment="1">
      <alignment horizontal="center" vertical="center" wrapText="1"/>
    </xf>
    <xf numFmtId="4" fontId="0" fillId="0" borderId="0" xfId="42" applyNumberFormat="1" applyFont="1" applyBorder="1" applyAlignment="1">
      <alignment horizontal="right" wrapText="1"/>
    </xf>
    <xf numFmtId="4" fontId="6" fillId="0" borderId="0" xfId="0" applyNumberFormat="1" applyFont="1" applyAlignment="1">
      <alignment horizontal="right"/>
    </xf>
    <xf numFmtId="4" fontId="7" fillId="0" borderId="0" xfId="0" applyNumberFormat="1" applyFont="1" applyAlignment="1">
      <alignment horizontal="right"/>
    </xf>
    <xf numFmtId="4" fontId="2" fillId="0" borderId="0" xfId="0" applyNumberFormat="1" applyFont="1" applyAlignment="1">
      <alignment horizontal="center"/>
    </xf>
    <xf numFmtId="4" fontId="0" fillId="0" borderId="0" xfId="0" applyNumberFormat="1" applyFill="1" applyAlignment="1">
      <alignment/>
    </xf>
    <xf numFmtId="0" fontId="3" fillId="33" borderId="16" xfId="0" applyFont="1" applyFill="1" applyBorder="1" applyAlignment="1">
      <alignment horizontal="center" vertical="center" wrapText="1"/>
    </xf>
    <xf numFmtId="0" fontId="0" fillId="0" borderId="0" xfId="0" applyFont="1" applyAlignment="1">
      <alignment horizontal="left" indent="9"/>
    </xf>
    <xf numFmtId="179" fontId="0" fillId="0" borderId="0" xfId="42" applyFont="1" applyFill="1" applyBorder="1" applyAlignment="1">
      <alignment vertical="center" wrapText="1"/>
    </xf>
    <xf numFmtId="4" fontId="2" fillId="0" borderId="0" xfId="0" applyNumberFormat="1" applyFont="1" applyBorder="1" applyAlignment="1">
      <alignment/>
    </xf>
    <xf numFmtId="179" fontId="2" fillId="0" borderId="17" xfId="42" applyFont="1" applyBorder="1" applyAlignment="1">
      <alignment horizontal="center" vertical="center" wrapText="1"/>
    </xf>
    <xf numFmtId="0" fontId="2" fillId="0" borderId="17" xfId="0" applyFont="1" applyBorder="1" applyAlignment="1">
      <alignment horizontal="center" vertical="center" wrapText="1"/>
    </xf>
    <xf numFmtId="179" fontId="0" fillId="0" borderId="0" xfId="42" applyFont="1" applyFill="1" applyBorder="1" applyAlignment="1">
      <alignment vertical="center" wrapText="1"/>
    </xf>
    <xf numFmtId="4" fontId="0" fillId="0" borderId="0" xfId="0" applyNumberFormat="1" applyBorder="1" applyAlignment="1">
      <alignment/>
    </xf>
    <xf numFmtId="4" fontId="0" fillId="0" borderId="0" xfId="0" applyNumberFormat="1" applyBorder="1" applyAlignment="1">
      <alignment horizontal="center"/>
    </xf>
    <xf numFmtId="179" fontId="6" fillId="0" borderId="0" xfId="42" applyFont="1" applyBorder="1" applyAlignment="1">
      <alignment horizontal="center" vertical="center" wrapText="1"/>
    </xf>
    <xf numFmtId="4" fontId="0" fillId="0" borderId="0" xfId="0" applyNumberFormat="1" applyBorder="1" applyAlignment="1">
      <alignment horizontal="right"/>
    </xf>
    <xf numFmtId="0" fontId="2" fillId="0" borderId="18" xfId="0" applyFont="1" applyBorder="1" applyAlignment="1">
      <alignment horizontal="center" vertical="center" wrapText="1"/>
    </xf>
    <xf numFmtId="4" fontId="8" fillId="0" borderId="0" xfId="0" applyNumberFormat="1" applyFont="1" applyAlignment="1">
      <alignment horizontal="center"/>
    </xf>
    <xf numFmtId="0" fontId="9" fillId="0" borderId="0" xfId="0" applyFont="1" applyAlignment="1">
      <alignment/>
    </xf>
    <xf numFmtId="4" fontId="9" fillId="0" borderId="0" xfId="0" applyNumberFormat="1" applyFont="1" applyAlignment="1">
      <alignment horizontal="center"/>
    </xf>
    <xf numFmtId="43" fontId="0" fillId="0" borderId="0" xfId="0" applyNumberFormat="1" applyAlignment="1">
      <alignment horizontal="center"/>
    </xf>
    <xf numFmtId="179" fontId="2" fillId="0" borderId="18" xfId="42" applyFont="1" applyBorder="1" applyAlignment="1">
      <alignment horizontal="center" vertical="center" wrapText="1"/>
    </xf>
    <xf numFmtId="179" fontId="2" fillId="0" borderId="19" xfId="42" applyFont="1" applyBorder="1" applyAlignment="1">
      <alignment horizontal="right" vertical="center" wrapText="1"/>
    </xf>
    <xf numFmtId="179" fontId="2" fillId="0" borderId="20" xfId="42" applyFont="1" applyBorder="1" applyAlignment="1">
      <alignment horizontal="right" vertical="center" wrapText="1"/>
    </xf>
    <xf numFmtId="179" fontId="0" fillId="0" borderId="20" xfId="42" applyFont="1" applyBorder="1" applyAlignment="1">
      <alignment horizontal="right" vertical="center" wrapText="1"/>
    </xf>
    <xf numFmtId="4" fontId="0" fillId="0" borderId="0" xfId="0" applyNumberFormat="1" applyFill="1" applyAlignment="1">
      <alignment/>
    </xf>
    <xf numFmtId="4" fontId="6" fillId="0" borderId="0" xfId="0" applyNumberFormat="1" applyFont="1" applyBorder="1" applyAlignment="1">
      <alignment horizontal="right" vertical="center"/>
    </xf>
    <xf numFmtId="4" fontId="7" fillId="0" borderId="0" xfId="0" applyNumberFormat="1" applyFont="1" applyBorder="1" applyAlignment="1">
      <alignment horizontal="right" vertical="center" wrapText="1"/>
    </xf>
    <xf numFmtId="4" fontId="6" fillId="0" borderId="0" xfId="0" applyNumberFormat="1" applyFont="1" applyBorder="1" applyAlignment="1">
      <alignment horizontal="right" vertical="center" wrapText="1"/>
    </xf>
    <xf numFmtId="179" fontId="0" fillId="0" borderId="15" xfId="42" applyFont="1" applyBorder="1" applyAlignment="1">
      <alignment horizontal="left" vertical="center" wrapText="1"/>
    </xf>
    <xf numFmtId="0" fontId="0" fillId="0" borderId="0" xfId="0" applyFont="1" applyAlignment="1">
      <alignment/>
    </xf>
    <xf numFmtId="179" fontId="11" fillId="33" borderId="15" xfId="42" applyFont="1" applyFill="1" applyBorder="1" applyAlignment="1">
      <alignment horizontal="center" vertical="center" wrapText="1"/>
    </xf>
    <xf numFmtId="179" fontId="2" fillId="34" borderId="21" xfId="42" applyFont="1" applyFill="1" applyBorder="1" applyAlignment="1">
      <alignment horizontal="right" vertical="center" wrapText="1"/>
    </xf>
    <xf numFmtId="4" fontId="2" fillId="34" borderId="11" xfId="0" applyNumberFormat="1" applyFont="1" applyFill="1" applyBorder="1" applyAlignment="1">
      <alignment horizontal="right" vertical="center" wrapText="1"/>
    </xf>
    <xf numFmtId="179" fontId="11" fillId="33" borderId="22" xfId="42" applyFont="1" applyFill="1" applyBorder="1" applyAlignment="1">
      <alignment horizontal="center" vertical="center" wrapText="1"/>
    </xf>
    <xf numFmtId="4" fontId="2" fillId="0" borderId="23" xfId="0" applyNumberFormat="1" applyFont="1" applyBorder="1" applyAlignment="1">
      <alignment horizontal="right" vertical="center" wrapText="1"/>
    </xf>
    <xf numFmtId="4" fontId="2" fillId="0" borderId="24" xfId="0" applyNumberFormat="1" applyFont="1" applyBorder="1" applyAlignment="1">
      <alignment horizontal="right" vertical="center" wrapText="1"/>
    </xf>
    <xf numFmtId="4" fontId="0" fillId="0" borderId="24" xfId="0" applyNumberFormat="1" applyFont="1" applyBorder="1" applyAlignment="1">
      <alignment horizontal="right" vertical="center" wrapText="1"/>
    </xf>
    <xf numFmtId="4" fontId="2" fillId="0" borderId="25" xfId="0" applyNumberFormat="1" applyFont="1" applyBorder="1" applyAlignment="1">
      <alignment horizontal="right" vertical="center" wrapText="1"/>
    </xf>
    <xf numFmtId="179" fontId="0" fillId="33" borderId="24" xfId="42" applyFont="1" applyFill="1" applyBorder="1" applyAlignment="1">
      <alignment horizontal="center" vertical="center" wrapText="1"/>
    </xf>
    <xf numFmtId="4" fontId="0" fillId="0" borderId="24" xfId="0" applyNumberFormat="1" applyFont="1" applyBorder="1" applyAlignment="1">
      <alignment horizontal="right" vertical="center" wrapText="1"/>
    </xf>
    <xf numFmtId="4" fontId="0" fillId="0" borderId="24" xfId="0" applyNumberFormat="1" applyFont="1" applyFill="1" applyBorder="1" applyAlignment="1">
      <alignment horizontal="right" vertical="center" wrapText="1"/>
    </xf>
    <xf numFmtId="179" fontId="2" fillId="34" borderId="26" xfId="42" applyFont="1" applyFill="1" applyBorder="1" applyAlignment="1">
      <alignment horizontal="left" vertical="center" wrapText="1"/>
    </xf>
    <xf numFmtId="4" fontId="2" fillId="34" borderId="27" xfId="0" applyNumberFormat="1" applyFont="1" applyFill="1" applyBorder="1" applyAlignment="1">
      <alignment horizontal="right" vertical="center" wrapText="1"/>
    </xf>
    <xf numFmtId="179" fontId="48" fillId="0" borderId="23" xfId="42" applyFont="1" applyBorder="1" applyAlignment="1">
      <alignment horizontal="right" vertical="center" wrapText="1"/>
    </xf>
    <xf numFmtId="0" fontId="48" fillId="0" borderId="0" xfId="0" applyFont="1" applyAlignment="1">
      <alignment/>
    </xf>
    <xf numFmtId="179" fontId="48" fillId="0" borderId="24" xfId="42" applyFont="1" applyBorder="1" applyAlignment="1">
      <alignment horizontal="right" vertical="center" wrapText="1"/>
    </xf>
    <xf numFmtId="179" fontId="48" fillId="0" borderId="0" xfId="42" applyFont="1" applyBorder="1" applyAlignment="1">
      <alignment wrapText="1"/>
    </xf>
    <xf numFmtId="0" fontId="48" fillId="0" borderId="0" xfId="0" applyFont="1" applyAlignment="1">
      <alignment horizontal="center"/>
    </xf>
    <xf numFmtId="179" fontId="48" fillId="0" borderId="25" xfId="42" applyFont="1" applyBorder="1" applyAlignment="1">
      <alignment horizontal="right" vertical="center" wrapText="1"/>
    </xf>
    <xf numFmtId="179" fontId="48" fillId="0" borderId="0" xfId="0" applyNumberFormat="1" applyFont="1" applyAlignment="1">
      <alignment horizontal="center"/>
    </xf>
    <xf numFmtId="4" fontId="48" fillId="0" borderId="0" xfId="0" applyNumberFormat="1" applyFont="1" applyAlignment="1">
      <alignment horizontal="center"/>
    </xf>
    <xf numFmtId="179" fontId="48" fillId="0" borderId="0" xfId="0" applyNumberFormat="1" applyFont="1" applyAlignment="1">
      <alignment/>
    </xf>
    <xf numFmtId="4" fontId="48" fillId="0" borderId="0" xfId="0" applyNumberFormat="1" applyFont="1" applyAlignment="1">
      <alignment/>
    </xf>
    <xf numFmtId="4" fontId="49" fillId="0" borderId="0" xfId="42" applyNumberFormat="1" applyFont="1" applyBorder="1" applyAlignment="1">
      <alignment wrapText="1"/>
    </xf>
    <xf numFmtId="4" fontId="48" fillId="0" borderId="0" xfId="42" applyNumberFormat="1" applyFont="1" applyBorder="1" applyAlignment="1">
      <alignment horizontal="right" wrapText="1"/>
    </xf>
    <xf numFmtId="4" fontId="48" fillId="0" borderId="0" xfId="0" applyNumberFormat="1" applyFont="1" applyAlignment="1">
      <alignment horizontal="right"/>
    </xf>
    <xf numFmtId="4" fontId="48" fillId="0" borderId="0" xfId="42" applyNumberFormat="1" applyFont="1" applyBorder="1" applyAlignment="1">
      <alignment wrapText="1"/>
    </xf>
    <xf numFmtId="4" fontId="0" fillId="0" borderId="0" xfId="42" applyNumberFormat="1" applyFont="1" applyBorder="1" applyAlignment="1">
      <alignment wrapText="1"/>
    </xf>
    <xf numFmtId="0" fontId="0" fillId="0" borderId="0" xfId="0" applyFont="1" applyAlignment="1">
      <alignment/>
    </xf>
    <xf numFmtId="4" fontId="48" fillId="0" borderId="0" xfId="42" applyNumberFormat="1" applyFont="1" applyBorder="1" applyAlignment="1">
      <alignment horizontal="center" wrapText="1"/>
    </xf>
    <xf numFmtId="0" fontId="48" fillId="0" borderId="0" xfId="0" applyFont="1" applyAlignment="1">
      <alignment/>
    </xf>
    <xf numFmtId="4" fontId="48" fillId="0" borderId="0" xfId="42" applyNumberFormat="1" applyFont="1" applyBorder="1" applyAlignment="1">
      <alignment vertical="center" wrapText="1"/>
    </xf>
    <xf numFmtId="4" fontId="48" fillId="35" borderId="0" xfId="0" applyNumberFormat="1" applyFont="1" applyFill="1" applyAlignment="1">
      <alignment/>
    </xf>
    <xf numFmtId="4" fontId="48" fillId="0" borderId="0" xfId="0" applyNumberFormat="1" applyFont="1" applyAlignment="1">
      <alignment/>
    </xf>
    <xf numFmtId="4" fontId="48" fillId="0" borderId="0" xfId="42" applyNumberFormat="1" applyFont="1" applyBorder="1" applyAlignment="1">
      <alignment wrapText="1"/>
    </xf>
    <xf numFmtId="0" fontId="48" fillId="0" borderId="0" xfId="0" applyFont="1" applyAlignment="1">
      <alignment/>
    </xf>
    <xf numFmtId="4" fontId="49" fillId="0" borderId="0" xfId="42" applyNumberFormat="1" applyFont="1" applyBorder="1" applyAlignment="1">
      <alignment wrapText="1"/>
    </xf>
    <xf numFmtId="4" fontId="48" fillId="0" borderId="0" xfId="0" applyNumberFormat="1" applyFont="1" applyAlignment="1">
      <alignment/>
    </xf>
    <xf numFmtId="0" fontId="48" fillId="0" borderId="0" xfId="0" applyFont="1" applyAlignment="1">
      <alignment horizontal="right"/>
    </xf>
    <xf numFmtId="3" fontId="0" fillId="0" borderId="0" xfId="42" applyNumberFormat="1" applyFont="1" applyBorder="1" applyAlignment="1">
      <alignment horizontal="center" vertical="center" wrapText="1"/>
    </xf>
    <xf numFmtId="179" fontId="0" fillId="0" borderId="0" xfId="42" applyFont="1" applyBorder="1" applyAlignment="1">
      <alignment vertical="center" wrapText="1"/>
    </xf>
    <xf numFmtId="0" fontId="0" fillId="0" borderId="0" xfId="0" applyFont="1" applyBorder="1" applyAlignment="1">
      <alignment vertical="center" wrapText="1"/>
    </xf>
    <xf numFmtId="179" fontId="0" fillId="0" borderId="0" xfId="42"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3" fontId="0" fillId="0" borderId="0" xfId="42" applyNumberFormat="1" applyFont="1" applyBorder="1" applyAlignment="1">
      <alignment horizontal="right" vertical="center" wrapText="1"/>
    </xf>
    <xf numFmtId="0" fontId="48" fillId="0" borderId="0" xfId="0" applyFont="1" applyBorder="1" applyAlignment="1">
      <alignment/>
    </xf>
    <xf numFmtId="0" fontId="48" fillId="0" borderId="0" xfId="0" applyFont="1" applyBorder="1" applyAlignment="1">
      <alignment/>
    </xf>
    <xf numFmtId="4" fontId="50" fillId="0" borderId="0" xfId="0" applyNumberFormat="1" applyFont="1" applyAlignment="1">
      <alignment/>
    </xf>
    <xf numFmtId="4" fontId="48" fillId="0" borderId="0" xfId="0" applyNumberFormat="1" applyFont="1" applyBorder="1" applyAlignment="1">
      <alignment horizontal="right" vertical="center" wrapText="1"/>
    </xf>
    <xf numFmtId="0" fontId="50" fillId="0" borderId="0" xfId="0" applyFont="1" applyAlignment="1">
      <alignment/>
    </xf>
    <xf numFmtId="179" fontId="48" fillId="0" borderId="0" xfId="42" applyFont="1" applyBorder="1" applyAlignment="1">
      <alignment wrapText="1"/>
    </xf>
    <xf numFmtId="179" fontId="49" fillId="0" borderId="0" xfId="42" applyFont="1" applyBorder="1" applyAlignment="1">
      <alignment wrapText="1"/>
    </xf>
    <xf numFmtId="4" fontId="49" fillId="0" borderId="0" xfId="0" applyNumberFormat="1" applyFont="1" applyAlignment="1">
      <alignment/>
    </xf>
    <xf numFmtId="4" fontId="49" fillId="0" borderId="0" xfId="0" applyNumberFormat="1" applyFont="1" applyAlignment="1">
      <alignment horizontal="center"/>
    </xf>
    <xf numFmtId="4" fontId="48" fillId="0" borderId="24" xfId="42" applyNumberFormat="1" applyFont="1" applyBorder="1" applyAlignment="1">
      <alignment horizontal="right" vertical="center" wrapText="1"/>
    </xf>
    <xf numFmtId="179" fontId="48" fillId="0" borderId="0" xfId="42" applyFont="1" applyBorder="1" applyAlignment="1">
      <alignment vertical="center" wrapText="1"/>
    </xf>
    <xf numFmtId="179" fontId="48" fillId="0" borderId="0" xfId="0" applyNumberFormat="1" applyFont="1" applyAlignment="1">
      <alignment/>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3" fontId="0" fillId="0" borderId="30" xfId="42" applyNumberFormat="1" applyFont="1" applyBorder="1" applyAlignment="1">
      <alignment horizontal="center" vertical="center" wrapText="1"/>
    </xf>
    <xf numFmtId="179" fontId="0" fillId="35" borderId="0" xfId="42" applyFont="1" applyFill="1" applyBorder="1" applyAlignment="1">
      <alignment wrapText="1"/>
    </xf>
    <xf numFmtId="179" fontId="48" fillId="35" borderId="0" xfId="42" applyFont="1" applyFill="1" applyBorder="1" applyAlignment="1">
      <alignment vertical="center" wrapText="1"/>
    </xf>
    <xf numFmtId="0" fontId="48" fillId="35" borderId="0" xfId="0" applyFont="1" applyFill="1" applyAlignment="1">
      <alignment/>
    </xf>
    <xf numFmtId="4" fontId="48" fillId="0" borderId="0" xfId="0" applyNumberFormat="1" applyFont="1" applyBorder="1" applyAlignment="1">
      <alignment/>
    </xf>
    <xf numFmtId="179" fontId="48" fillId="0" borderId="0" xfId="42" applyFont="1" applyBorder="1" applyAlignment="1">
      <alignment horizontal="right" vertical="center" wrapText="1"/>
    </xf>
    <xf numFmtId="4" fontId="48" fillId="0" borderId="0" xfId="42" applyNumberFormat="1" applyFont="1" applyBorder="1" applyAlignment="1">
      <alignment horizontal="right" vertical="center" wrapText="1"/>
    </xf>
    <xf numFmtId="4" fontId="48" fillId="0" borderId="0" xfId="0" applyNumberFormat="1" applyFont="1" applyBorder="1" applyAlignment="1">
      <alignment horizontal="right"/>
    </xf>
    <xf numFmtId="179" fontId="48" fillId="35" borderId="0" xfId="0" applyNumberFormat="1" applyFont="1" applyFill="1" applyAlignment="1">
      <alignment/>
    </xf>
    <xf numFmtId="179" fontId="48" fillId="0" borderId="0" xfId="42" applyFont="1" applyBorder="1" applyAlignment="1">
      <alignment horizontal="center" vertical="center" wrapText="1"/>
    </xf>
    <xf numFmtId="179" fontId="48" fillId="0" borderId="24" xfId="42" applyFont="1" applyBorder="1" applyAlignment="1">
      <alignment horizontal="center" vertical="center" wrapText="1"/>
    </xf>
    <xf numFmtId="179" fontId="48" fillId="0" borderId="31" xfId="42" applyFont="1" applyBorder="1" applyAlignment="1">
      <alignment horizontal="center" vertical="center" wrapText="1"/>
    </xf>
    <xf numFmtId="0" fontId="0" fillId="0" borderId="32" xfId="0" applyFont="1" applyBorder="1" applyAlignment="1">
      <alignment horizontal="center" vertical="center" wrapText="1"/>
    </xf>
    <xf numFmtId="179" fontId="48" fillId="0" borderId="25" xfId="42" applyFont="1" applyBorder="1" applyAlignment="1">
      <alignment horizontal="center" vertical="center" wrapText="1"/>
    </xf>
    <xf numFmtId="4" fontId="49" fillId="0" borderId="0" xfId="0" applyNumberFormat="1" applyFont="1" applyAlignment="1">
      <alignment/>
    </xf>
    <xf numFmtId="4" fontId="2" fillId="0" borderId="0" xfId="42" applyNumberFormat="1" applyFont="1" applyBorder="1" applyAlignment="1">
      <alignment wrapText="1"/>
    </xf>
    <xf numFmtId="0" fontId="0" fillId="0" borderId="0" xfId="0" applyBorder="1" applyAlignment="1">
      <alignment horizontal="center"/>
    </xf>
    <xf numFmtId="0" fontId="0" fillId="0" borderId="0" xfId="0" applyFont="1" applyBorder="1" applyAlignment="1">
      <alignment/>
    </xf>
    <xf numFmtId="179" fontId="48" fillId="0" borderId="0" xfId="0" applyNumberFormat="1" applyFont="1" applyBorder="1" applyAlignment="1">
      <alignment/>
    </xf>
    <xf numFmtId="4" fontId="48" fillId="35" borderId="0" xfId="0" applyNumberFormat="1" applyFont="1" applyFill="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48" fillId="35" borderId="0" xfId="0" applyFont="1" applyFill="1" applyBorder="1" applyAlignment="1">
      <alignment/>
    </xf>
    <xf numFmtId="179" fontId="0" fillId="35" borderId="0" xfId="42" applyFont="1" applyFill="1" applyBorder="1" applyAlignment="1">
      <alignment vertical="center" wrapText="1"/>
    </xf>
    <xf numFmtId="179" fontId="2" fillId="0" borderId="14" xfId="42" applyFont="1" applyBorder="1" applyAlignment="1">
      <alignment horizontal="right" vertical="center" wrapText="1"/>
    </xf>
    <xf numFmtId="179" fontId="2" fillId="0" borderId="33" xfId="42" applyFont="1" applyBorder="1" applyAlignment="1">
      <alignment horizontal="right" vertical="center" wrapText="1"/>
    </xf>
    <xf numFmtId="0" fontId="0" fillId="0" borderId="19" xfId="0" applyFont="1" applyBorder="1" applyAlignment="1">
      <alignment horizontal="left" vertical="center" wrapText="1"/>
    </xf>
    <xf numFmtId="179" fontId="2" fillId="0" borderId="0" xfId="42" applyFont="1" applyBorder="1" applyAlignment="1">
      <alignment horizontal="center" wrapText="1"/>
    </xf>
    <xf numFmtId="179" fontId="2" fillId="0" borderId="0" xfId="42" applyFont="1" applyBorder="1" applyAlignment="1">
      <alignment horizontal="center" wrapText="1"/>
    </xf>
    <xf numFmtId="4" fontId="0" fillId="0" borderId="0" xfId="0" applyNumberFormat="1" applyFont="1" applyBorder="1" applyAlignment="1">
      <alignment horizontal="center" vertical="center"/>
    </xf>
    <xf numFmtId="4" fontId="0" fillId="0" borderId="0" xfId="42" applyNumberFormat="1" applyFont="1" applyBorder="1" applyAlignment="1">
      <alignment horizontal="center" vertical="center" wrapText="1"/>
    </xf>
    <xf numFmtId="179" fontId="49" fillId="0" borderId="16" xfId="42" applyFont="1" applyBorder="1" applyAlignment="1">
      <alignment horizontal="center" vertical="center" wrapText="1"/>
    </xf>
    <xf numFmtId="3" fontId="0" fillId="0" borderId="13" xfId="42" applyNumberFormat="1" applyFont="1" applyBorder="1" applyAlignment="1">
      <alignment horizontal="center" vertical="center" wrapText="1"/>
    </xf>
    <xf numFmtId="179" fontId="0" fillId="0" borderId="15" xfId="42"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15" xfId="0" applyFont="1" applyBorder="1" applyAlignment="1">
      <alignment vertical="center" wrapText="1"/>
    </xf>
    <xf numFmtId="179" fontId="0" fillId="0" borderId="36" xfId="42" applyFont="1" applyBorder="1" applyAlignment="1">
      <alignment vertical="center" wrapText="1"/>
    </xf>
    <xf numFmtId="0" fontId="0" fillId="0" borderId="37" xfId="0" applyFont="1" applyBorder="1" applyAlignment="1">
      <alignment vertical="center" wrapText="1"/>
    </xf>
    <xf numFmtId="179" fontId="0" fillId="0" borderId="38" xfId="42" applyFont="1" applyBorder="1" applyAlignment="1">
      <alignment vertical="center" wrapText="1"/>
    </xf>
    <xf numFmtId="0" fontId="0" fillId="0" borderId="35" xfId="0" applyFont="1" applyBorder="1" applyAlignment="1">
      <alignment horizontal="left" vertical="center" wrapText="1"/>
    </xf>
    <xf numFmtId="179" fontId="0" fillId="0" borderId="39" xfId="42" applyFont="1" applyBorder="1" applyAlignment="1">
      <alignment vertical="center" wrapText="1"/>
    </xf>
    <xf numFmtId="0" fontId="0" fillId="0" borderId="20" xfId="0" applyFont="1" applyBorder="1" applyAlignment="1">
      <alignment horizontal="left" vertical="center" wrapText="1"/>
    </xf>
    <xf numFmtId="0" fontId="0" fillId="0" borderId="13" xfId="0" applyFont="1" applyBorder="1" applyAlignment="1">
      <alignment horizontal="center" vertical="center"/>
    </xf>
    <xf numFmtId="4" fontId="0" fillId="0" borderId="24" xfId="0" applyNumberFormat="1" applyFont="1" applyBorder="1" applyAlignment="1">
      <alignment horizontal="center" vertical="center" wrapText="1"/>
    </xf>
    <xf numFmtId="3" fontId="0" fillId="0" borderId="40" xfId="42" applyNumberFormat="1" applyFont="1" applyBorder="1" applyAlignment="1">
      <alignment horizontal="center" vertical="center" wrapText="1"/>
    </xf>
    <xf numFmtId="2" fontId="0" fillId="0" borderId="15" xfId="42" applyNumberFormat="1" applyFont="1" applyBorder="1" applyAlignment="1">
      <alignment vertical="center" wrapText="1"/>
    </xf>
    <xf numFmtId="4" fontId="0" fillId="0" borderId="15" xfId="0" applyNumberFormat="1" applyFont="1" applyBorder="1" applyAlignment="1">
      <alignment vertical="center" wrapText="1"/>
    </xf>
    <xf numFmtId="179" fontId="0" fillId="0" borderId="15" xfId="42" applyNumberFormat="1" applyFont="1" applyBorder="1" applyAlignment="1">
      <alignment vertical="center" wrapText="1"/>
    </xf>
    <xf numFmtId="4" fontId="0" fillId="0" borderId="23" xfId="0" applyNumberFormat="1" applyFont="1" applyBorder="1" applyAlignment="1">
      <alignment horizontal="center" vertical="center" wrapText="1"/>
    </xf>
    <xf numFmtId="4" fontId="2" fillId="0" borderId="11" xfId="0" applyNumberFormat="1" applyFont="1" applyFill="1" applyBorder="1" applyAlignment="1">
      <alignment horizontal="center" vertical="center" wrapText="1"/>
    </xf>
    <xf numFmtId="3" fontId="0" fillId="0" borderId="41" xfId="42" applyNumberFormat="1" applyFont="1" applyBorder="1" applyAlignment="1">
      <alignment horizontal="center" vertical="center" wrapText="1"/>
    </xf>
    <xf numFmtId="179" fontId="0" fillId="0" borderId="42" xfId="42" applyFont="1" applyBorder="1" applyAlignment="1">
      <alignment vertical="center" wrapText="1"/>
    </xf>
    <xf numFmtId="0" fontId="0" fillId="0" borderId="34" xfId="0" applyFont="1" applyBorder="1" applyAlignment="1">
      <alignment horizontal="left" vertical="center" wrapText="1"/>
    </xf>
    <xf numFmtId="179" fontId="0" fillId="0" borderId="43" xfId="42" applyFont="1" applyBorder="1" applyAlignment="1">
      <alignment horizontal="center" vertical="center" wrapText="1"/>
    </xf>
    <xf numFmtId="0" fontId="0" fillId="0" borderId="44" xfId="0" applyFont="1" applyBorder="1" applyAlignment="1">
      <alignment horizontal="center" vertical="center"/>
    </xf>
    <xf numFmtId="179" fontId="0" fillId="0" borderId="26" xfId="42" applyNumberFormat="1" applyFont="1" applyBorder="1" applyAlignment="1">
      <alignment vertical="center" wrapText="1"/>
    </xf>
    <xf numFmtId="4" fontId="0" fillId="0" borderId="45" xfId="0" applyNumberFormat="1" applyFont="1" applyBorder="1" applyAlignment="1">
      <alignment vertical="center" wrapText="1"/>
    </xf>
    <xf numFmtId="4" fontId="0" fillId="0" borderId="29" xfId="0" applyNumberFormat="1" applyFont="1" applyBorder="1" applyAlignment="1">
      <alignment horizontal="center" vertical="center" wrapText="1"/>
    </xf>
    <xf numFmtId="3" fontId="0" fillId="0" borderId="41" xfId="42" applyNumberFormat="1" applyFont="1" applyBorder="1" applyAlignment="1">
      <alignment horizontal="center" vertical="center" wrapText="1"/>
    </xf>
    <xf numFmtId="179" fontId="0" fillId="0" borderId="38" xfId="42" applyFont="1" applyBorder="1" applyAlignment="1">
      <alignment vertical="center" wrapText="1"/>
    </xf>
    <xf numFmtId="0" fontId="0" fillId="0" borderId="35" xfId="0" applyFont="1" applyBorder="1" applyAlignment="1">
      <alignment horizontal="left" vertical="center" wrapText="1"/>
    </xf>
    <xf numFmtId="4" fontId="0" fillId="0" borderId="23" xfId="0" applyNumberFormat="1" applyFont="1" applyBorder="1" applyAlignment="1">
      <alignment horizontal="center" vertical="center" wrapText="1"/>
    </xf>
    <xf numFmtId="3" fontId="0" fillId="0" borderId="13" xfId="42" applyNumberFormat="1" applyFont="1" applyBorder="1" applyAlignment="1">
      <alignment horizontal="center" vertical="center" wrapText="1"/>
    </xf>
    <xf numFmtId="3" fontId="0" fillId="0" borderId="40" xfId="42" applyNumberFormat="1" applyFont="1" applyBorder="1" applyAlignment="1">
      <alignment horizontal="center" vertical="center" wrapText="1"/>
    </xf>
    <xf numFmtId="179" fontId="0" fillId="0" borderId="46" xfId="42" applyFont="1" applyBorder="1" applyAlignment="1">
      <alignment vertical="center" wrapText="1"/>
    </xf>
    <xf numFmtId="0" fontId="0" fillId="0" borderId="47" xfId="0" applyFont="1" applyBorder="1" applyAlignment="1">
      <alignment vertical="center" wrapText="1"/>
    </xf>
    <xf numFmtId="4" fontId="0" fillId="0" borderId="48" xfId="0" applyNumberFormat="1" applyFont="1" applyBorder="1" applyAlignment="1">
      <alignment horizontal="center" vertical="center" wrapText="1"/>
    </xf>
    <xf numFmtId="4" fontId="2" fillId="0" borderId="43" xfId="0" applyNumberFormat="1" applyFont="1" applyBorder="1" applyAlignment="1">
      <alignment horizontal="center" vertical="center" wrapText="1"/>
    </xf>
    <xf numFmtId="4" fontId="0" fillId="0" borderId="48"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0" fontId="0" fillId="0" borderId="19" xfId="0" applyFont="1" applyBorder="1" applyAlignment="1">
      <alignment vertical="center" wrapText="1"/>
    </xf>
    <xf numFmtId="3" fontId="0" fillId="0" borderId="30" xfId="42" applyNumberFormat="1" applyFont="1" applyBorder="1" applyAlignment="1">
      <alignment horizontal="center" vertical="center" wrapText="1"/>
    </xf>
    <xf numFmtId="179" fontId="0" fillId="0" borderId="39" xfId="42" applyFont="1" applyBorder="1" applyAlignment="1">
      <alignment vertical="center" wrapText="1"/>
    </xf>
    <xf numFmtId="0" fontId="0" fillId="0" borderId="35" xfId="0" applyFont="1" applyBorder="1" applyAlignment="1">
      <alignment vertical="center" wrapText="1"/>
    </xf>
    <xf numFmtId="3" fontId="0" fillId="0" borderId="44" xfId="42" applyNumberFormat="1" applyFont="1" applyBorder="1" applyAlignment="1">
      <alignment horizontal="center" vertical="center" wrapText="1"/>
    </xf>
    <xf numFmtId="179" fontId="0" fillId="0" borderId="28" xfId="42" applyFont="1" applyBorder="1" applyAlignment="1">
      <alignment vertical="center" wrapText="1"/>
    </xf>
    <xf numFmtId="0" fontId="0" fillId="0" borderId="45" xfId="0" applyFont="1" applyBorder="1" applyAlignment="1">
      <alignment vertical="center" wrapText="1"/>
    </xf>
    <xf numFmtId="179" fontId="0" fillId="0" borderId="26" xfId="42" applyFont="1" applyBorder="1" applyAlignment="1">
      <alignment vertical="center" wrapText="1"/>
    </xf>
    <xf numFmtId="0" fontId="0" fillId="0" borderId="26" xfId="0" applyFont="1" applyBorder="1" applyAlignment="1">
      <alignment vertical="center" wrapText="1"/>
    </xf>
    <xf numFmtId="4" fontId="0" fillId="0" borderId="43" xfId="42" applyNumberFormat="1" applyFont="1" applyBorder="1" applyAlignment="1">
      <alignment horizontal="center" vertical="center" wrapText="1"/>
    </xf>
    <xf numFmtId="0" fontId="0" fillId="0" borderId="13" xfId="0" applyFont="1" applyBorder="1" applyAlignment="1">
      <alignment horizontal="center" vertical="center" wrapText="1"/>
    </xf>
    <xf numFmtId="4" fontId="0" fillId="0" borderId="25" xfId="0" applyNumberFormat="1" applyFont="1" applyBorder="1" applyAlignment="1">
      <alignment horizontal="center" vertical="center" wrapText="1"/>
    </xf>
    <xf numFmtId="4" fontId="0" fillId="0" borderId="24" xfId="42" applyNumberFormat="1" applyFont="1" applyBorder="1" applyAlignment="1">
      <alignment horizontal="center" vertical="center" wrapText="1"/>
    </xf>
    <xf numFmtId="4" fontId="0" fillId="0" borderId="25" xfId="42" applyNumberFormat="1" applyFont="1" applyBorder="1" applyAlignment="1">
      <alignment horizontal="center" vertical="center" wrapText="1"/>
    </xf>
    <xf numFmtId="0" fontId="0" fillId="0" borderId="15" xfId="0" applyFont="1" applyBorder="1" applyAlignment="1">
      <alignment vertical="center"/>
    </xf>
    <xf numFmtId="4" fontId="0" fillId="0" borderId="23" xfId="42" applyNumberFormat="1" applyFont="1" applyBorder="1" applyAlignment="1">
      <alignment horizontal="center" vertical="center" wrapText="1"/>
    </xf>
    <xf numFmtId="0" fontId="0" fillId="0" borderId="19" xfId="0" applyFont="1" applyBorder="1" applyAlignment="1">
      <alignment horizontal="left" vertical="center" wrapText="1"/>
    </xf>
    <xf numFmtId="0" fontId="0" fillId="0" borderId="38" xfId="0" applyFont="1" applyBorder="1" applyAlignment="1">
      <alignment horizontal="left" vertical="center" wrapText="1"/>
    </xf>
    <xf numFmtId="0" fontId="0" fillId="0" borderId="46" xfId="0" applyFont="1" applyBorder="1" applyAlignment="1">
      <alignment vertical="center"/>
    </xf>
    <xf numFmtId="0" fontId="0" fillId="0" borderId="47" xfId="0" applyFont="1" applyBorder="1" applyAlignment="1">
      <alignment horizontal="left" vertical="center" wrapText="1"/>
    </xf>
    <xf numFmtId="179" fontId="0" fillId="0" borderId="35" xfId="42" applyFont="1" applyBorder="1" applyAlignment="1">
      <alignment vertical="center" wrapText="1"/>
    </xf>
    <xf numFmtId="179" fontId="0" fillId="0" borderId="34" xfId="42" applyFont="1" applyBorder="1" applyAlignment="1">
      <alignment vertical="center" wrapText="1"/>
    </xf>
    <xf numFmtId="179" fontId="2" fillId="34" borderId="11" xfId="42" applyFont="1" applyFill="1" applyBorder="1" applyAlignment="1">
      <alignment horizontal="center" wrapText="1"/>
    </xf>
    <xf numFmtId="0" fontId="0" fillId="0" borderId="41" xfId="0" applyFont="1" applyBorder="1" applyAlignment="1">
      <alignment horizontal="center" vertical="center" wrapText="1"/>
    </xf>
    <xf numFmtId="0" fontId="0" fillId="0" borderId="49" xfId="0" applyFont="1" applyBorder="1" applyAlignment="1">
      <alignment horizontal="center" vertical="center" wrapText="1"/>
    </xf>
    <xf numFmtId="179" fontId="0" fillId="0" borderId="50" xfId="42" applyFont="1" applyBorder="1" applyAlignment="1">
      <alignment horizontal="left" vertical="center" wrapText="1"/>
    </xf>
    <xf numFmtId="0" fontId="0" fillId="0" borderId="51" xfId="0" applyFont="1" applyBorder="1" applyAlignment="1">
      <alignment horizontal="left" vertical="center" wrapText="1"/>
    </xf>
    <xf numFmtId="179" fontId="0" fillId="0" borderId="15" xfId="42" applyFont="1" applyBorder="1" applyAlignment="1">
      <alignment horizontal="left" vertical="center" wrapText="1"/>
    </xf>
    <xf numFmtId="0" fontId="0" fillId="0" borderId="15" xfId="0" applyFont="1" applyBorder="1" applyAlignment="1">
      <alignment horizontal="left" vertical="center" wrapText="1"/>
    </xf>
    <xf numFmtId="4" fontId="2" fillId="0" borderId="11" xfId="42" applyNumberFormat="1" applyFont="1" applyBorder="1" applyAlignment="1">
      <alignment horizontal="center" vertical="center" wrapText="1"/>
    </xf>
    <xf numFmtId="4" fontId="2" fillId="36" borderId="29" xfId="0" applyNumberFormat="1" applyFont="1" applyFill="1" applyBorder="1" applyAlignment="1">
      <alignment horizontal="center" vertical="center" wrapText="1"/>
    </xf>
    <xf numFmtId="4" fontId="0" fillId="0" borderId="52" xfId="0" applyNumberFormat="1" applyFont="1" applyBorder="1" applyAlignment="1">
      <alignment horizontal="center" vertical="center" wrapText="1"/>
    </xf>
    <xf numFmtId="4" fontId="0" fillId="0" borderId="53" xfId="0" applyNumberFormat="1" applyFont="1" applyBorder="1" applyAlignment="1">
      <alignment horizontal="center" vertical="center" wrapText="1"/>
    </xf>
    <xf numFmtId="4" fontId="0" fillId="0" borderId="17" xfId="0" applyNumberFormat="1" applyFont="1" applyBorder="1" applyAlignment="1">
      <alignment horizontal="center" vertical="center" wrapText="1"/>
    </xf>
    <xf numFmtId="179" fontId="2" fillId="0" borderId="0" xfId="42" applyFont="1" applyBorder="1" applyAlignment="1">
      <alignment horizontal="center" vertical="center" wrapText="1"/>
    </xf>
    <xf numFmtId="3" fontId="0" fillId="0" borderId="15" xfId="42" applyNumberFormat="1" applyFont="1" applyBorder="1" applyAlignment="1">
      <alignment horizontal="center" vertical="center" wrapText="1"/>
    </xf>
    <xf numFmtId="4" fontId="0" fillId="0" borderId="15" xfId="0" applyNumberFormat="1" applyFont="1" applyBorder="1" applyAlignment="1">
      <alignment horizontal="center" vertical="center" wrapText="1"/>
    </xf>
    <xf numFmtId="4" fontId="0" fillId="0" borderId="43" xfId="0" applyNumberFormat="1" applyFont="1" applyBorder="1" applyAlignment="1">
      <alignment horizontal="center" vertical="center" wrapText="1"/>
    </xf>
    <xf numFmtId="179" fontId="0" fillId="0" borderId="45" xfId="42" applyFont="1" applyBorder="1" applyAlignment="1">
      <alignment vertical="center" wrapText="1"/>
    </xf>
    <xf numFmtId="0" fontId="0" fillId="0" borderId="45" xfId="0" applyFont="1" applyBorder="1" applyAlignment="1">
      <alignment horizontal="left" vertical="center" wrapText="1"/>
    </xf>
    <xf numFmtId="0" fontId="0" fillId="0" borderId="36" xfId="0" applyFont="1" applyBorder="1" applyAlignment="1">
      <alignment vertical="center"/>
    </xf>
    <xf numFmtId="0" fontId="0" fillId="0" borderId="54" xfId="0" applyFont="1" applyBorder="1" applyAlignment="1">
      <alignment horizontal="left" vertical="center" wrapText="1"/>
    </xf>
    <xf numFmtId="4" fontId="0" fillId="0" borderId="27" xfId="0" applyNumberFormat="1" applyFont="1" applyBorder="1" applyAlignment="1">
      <alignment horizontal="center" vertical="center" wrapText="1"/>
    </xf>
    <xf numFmtId="4" fontId="2" fillId="0" borderId="0" xfId="0" applyNumberFormat="1" applyFont="1" applyAlignment="1">
      <alignment vertical="top" wrapText="1"/>
    </xf>
    <xf numFmtId="0" fontId="2" fillId="0" borderId="0" xfId="0" applyFont="1" applyAlignment="1">
      <alignment vertical="top" wrapText="1"/>
    </xf>
    <xf numFmtId="0" fontId="0" fillId="0" borderId="0" xfId="0" applyAlignment="1">
      <alignment vertical="top" wrapText="1"/>
    </xf>
    <xf numFmtId="4" fontId="0" fillId="0" borderId="0" xfId="0" applyNumberFormat="1" applyAlignment="1">
      <alignment vertical="top" wrapText="1"/>
    </xf>
    <xf numFmtId="4" fontId="0" fillId="0" borderId="55" xfId="0" applyNumberFormat="1" applyBorder="1" applyAlignment="1">
      <alignment vertical="top" wrapText="1"/>
    </xf>
    <xf numFmtId="0" fontId="0" fillId="0" borderId="56"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4" fontId="2" fillId="0" borderId="0" xfId="0" applyNumberFormat="1" applyFont="1" applyAlignment="1">
      <alignment horizontal="center" vertical="top" wrapText="1"/>
    </xf>
    <xf numFmtId="0" fontId="0" fillId="0" borderId="56" xfId="0" applyBorder="1" applyAlignment="1">
      <alignment horizontal="center" vertical="top" wrapText="1"/>
    </xf>
    <xf numFmtId="0" fontId="0" fillId="0" borderId="57" xfId="0" applyBorder="1" applyAlignment="1">
      <alignment horizontal="center" vertical="top" wrapText="1"/>
    </xf>
    <xf numFmtId="179" fontId="2" fillId="0" borderId="14" xfId="42" applyFont="1" applyBorder="1" applyAlignment="1">
      <alignment horizontal="right" vertical="center" wrapText="1"/>
    </xf>
    <xf numFmtId="179" fontId="2" fillId="0" borderId="33" xfId="42" applyFont="1" applyBorder="1" applyAlignment="1">
      <alignment horizontal="right" vertical="center" wrapText="1"/>
    </xf>
    <xf numFmtId="179" fontId="2" fillId="0" borderId="16" xfId="42" applyFont="1" applyBorder="1" applyAlignment="1">
      <alignment horizontal="right" vertical="center" wrapText="1"/>
    </xf>
    <xf numFmtId="0" fontId="3" fillId="33" borderId="14"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0" borderId="58" xfId="0" applyFont="1" applyBorder="1" applyAlignment="1">
      <alignment horizontal="right" vertical="center" wrapText="1"/>
    </xf>
    <xf numFmtId="0" fontId="0" fillId="0" borderId="59" xfId="0" applyFont="1" applyBorder="1" applyAlignment="1">
      <alignment horizontal="right" vertical="center" wrapText="1"/>
    </xf>
    <xf numFmtId="0" fontId="0" fillId="0" borderId="60" xfId="0" applyFont="1" applyBorder="1" applyAlignment="1">
      <alignment horizontal="right" vertical="center" wrapText="1"/>
    </xf>
    <xf numFmtId="0" fontId="0" fillId="0" borderId="61" xfId="0" applyFont="1" applyBorder="1" applyAlignment="1">
      <alignment horizontal="right" vertical="center" wrapText="1"/>
    </xf>
    <xf numFmtId="0" fontId="0" fillId="0" borderId="0" xfId="0" applyFont="1" applyBorder="1" applyAlignment="1">
      <alignment horizontal="center" vertical="center" wrapText="1"/>
    </xf>
    <xf numFmtId="0" fontId="2" fillId="34" borderId="14"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0" fillId="0" borderId="19"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3" fillId="34" borderId="14"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38" xfId="0" applyFont="1" applyBorder="1" applyAlignment="1">
      <alignment horizontal="left" vertical="center" wrapText="1"/>
    </xf>
    <xf numFmtId="3" fontId="0" fillId="0" borderId="64" xfId="42" applyNumberFormat="1" applyFont="1" applyBorder="1" applyAlignment="1">
      <alignment horizontal="right" vertical="center" wrapText="1"/>
    </xf>
    <xf numFmtId="3" fontId="0" fillId="0" borderId="65" xfId="42" applyNumberFormat="1" applyFont="1" applyBorder="1" applyAlignment="1">
      <alignment horizontal="right" vertical="center" wrapText="1"/>
    </xf>
    <xf numFmtId="3" fontId="0" fillId="0" borderId="58" xfId="42" applyNumberFormat="1" applyFont="1" applyBorder="1" applyAlignment="1">
      <alignment horizontal="right" vertical="center" wrapText="1"/>
    </xf>
    <xf numFmtId="3" fontId="0" fillId="0" borderId="59" xfId="42" applyNumberFormat="1" applyFont="1" applyBorder="1" applyAlignment="1">
      <alignment horizontal="right" vertical="center" wrapText="1"/>
    </xf>
    <xf numFmtId="3" fontId="0" fillId="0" borderId="10" xfId="42" applyNumberFormat="1" applyFont="1" applyBorder="1" applyAlignment="1">
      <alignment horizontal="right" vertical="center" wrapText="1"/>
    </xf>
    <xf numFmtId="3" fontId="0" fillId="0" borderId="12" xfId="42" applyNumberFormat="1" applyFont="1" applyBorder="1" applyAlignment="1">
      <alignment horizontal="right" vertical="center" wrapText="1"/>
    </xf>
    <xf numFmtId="179" fontId="2" fillId="36" borderId="14" xfId="42" applyFont="1" applyFill="1" applyBorder="1" applyAlignment="1">
      <alignment horizontal="right" vertical="center" wrapText="1"/>
    </xf>
    <xf numFmtId="0" fontId="0" fillId="36" borderId="33" xfId="0" applyFont="1" applyFill="1" applyBorder="1" applyAlignment="1">
      <alignment/>
    </xf>
    <xf numFmtId="0" fontId="0" fillId="36" borderId="16" xfId="0" applyFont="1" applyFill="1" applyBorder="1" applyAlignment="1">
      <alignment/>
    </xf>
    <xf numFmtId="179" fontId="2" fillId="0" borderId="14" xfId="42" applyFont="1" applyBorder="1" applyAlignment="1">
      <alignment horizontal="right" vertical="center" wrapText="1"/>
    </xf>
    <xf numFmtId="179" fontId="2" fillId="0" borderId="33" xfId="42" applyFont="1" applyBorder="1" applyAlignment="1">
      <alignment horizontal="right" vertical="center" wrapText="1"/>
    </xf>
    <xf numFmtId="179" fontId="2" fillId="0" borderId="16" xfId="42" applyFont="1" applyBorder="1" applyAlignment="1">
      <alignment horizontal="right" vertical="center" wrapText="1"/>
    </xf>
    <xf numFmtId="179" fontId="2" fillId="0" borderId="14" xfId="42" applyFont="1" applyBorder="1" applyAlignment="1">
      <alignment horizontal="right" wrapText="1"/>
    </xf>
    <xf numFmtId="179" fontId="2" fillId="0" borderId="33" xfId="42" applyFont="1" applyBorder="1" applyAlignment="1">
      <alignment horizontal="right" wrapText="1"/>
    </xf>
    <xf numFmtId="179" fontId="2" fillId="0" borderId="16" xfId="42" applyFont="1" applyBorder="1" applyAlignment="1">
      <alignment horizontal="right" wrapText="1"/>
    </xf>
    <xf numFmtId="179" fontId="2" fillId="0" borderId="33" xfId="42" applyFont="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10" fillId="0" borderId="14"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16" xfId="0" applyNumberFormat="1" applyFont="1" applyBorder="1" applyAlignment="1">
      <alignment horizontal="center" vertical="center" wrapText="1"/>
    </xf>
    <xf numFmtId="0" fontId="10" fillId="34" borderId="14" xfId="0" applyFont="1" applyFill="1" applyBorder="1" applyAlignment="1">
      <alignment horizontal="center" vertical="center"/>
    </xf>
    <xf numFmtId="0" fontId="10" fillId="34" borderId="33" xfId="0" applyFont="1" applyFill="1" applyBorder="1" applyAlignment="1">
      <alignment horizontal="center" vertical="center"/>
    </xf>
    <xf numFmtId="0" fontId="10" fillId="34" borderId="16" xfId="0" applyFont="1" applyFill="1" applyBorder="1" applyAlignment="1">
      <alignment horizontal="center" vertical="center"/>
    </xf>
    <xf numFmtId="179" fontId="2" fillId="0" borderId="14" xfId="42" applyFont="1" applyFill="1" applyBorder="1" applyAlignment="1">
      <alignment horizontal="right" vertical="center" wrapText="1"/>
    </xf>
    <xf numFmtId="179" fontId="2" fillId="0" borderId="33" xfId="42" applyFont="1" applyFill="1" applyBorder="1" applyAlignment="1">
      <alignment horizontal="right" vertical="center" wrapText="1"/>
    </xf>
    <xf numFmtId="179" fontId="2" fillId="0" borderId="16" xfId="42" applyFont="1" applyFill="1" applyBorder="1" applyAlignment="1">
      <alignment horizontal="right" vertical="center" wrapText="1"/>
    </xf>
    <xf numFmtId="179" fontId="2" fillId="0" borderId="10" xfId="42" applyFont="1" applyBorder="1" applyAlignment="1">
      <alignment horizontal="right" vertical="center" wrapText="1"/>
    </xf>
    <xf numFmtId="179" fontId="2" fillId="0" borderId="12" xfId="42" applyFont="1" applyBorder="1" applyAlignment="1">
      <alignment horizontal="right" vertical="center" wrapText="1"/>
    </xf>
    <xf numFmtId="179" fontId="0" fillId="0" borderId="20" xfId="42" applyFont="1" applyBorder="1" applyAlignment="1">
      <alignment horizontal="left" vertical="center" wrapText="1"/>
    </xf>
    <xf numFmtId="179" fontId="0" fillId="0" borderId="38" xfId="42" applyFont="1" applyBorder="1" applyAlignment="1">
      <alignment horizontal="left" vertical="center" wrapText="1"/>
    </xf>
    <xf numFmtId="179" fontId="0" fillId="0" borderId="58" xfId="42" applyFont="1" applyBorder="1" applyAlignment="1">
      <alignment horizontal="left" vertical="center" wrapText="1"/>
    </xf>
    <xf numFmtId="179" fontId="0" fillId="0" borderId="59" xfId="42" applyFont="1" applyBorder="1" applyAlignment="1">
      <alignment horizontal="left" vertical="center" wrapText="1"/>
    </xf>
    <xf numFmtId="179" fontId="0" fillId="0" borderId="38" xfId="42" applyFont="1" applyBorder="1" applyAlignment="1">
      <alignment horizontal="left" vertical="center" wrapText="1"/>
    </xf>
    <xf numFmtId="179" fontId="0" fillId="0" borderId="15" xfId="42" applyFont="1" applyBorder="1" applyAlignment="1">
      <alignment horizontal="left" vertical="center" wrapText="1"/>
    </xf>
    <xf numFmtId="179" fontId="2" fillId="34" borderId="60" xfId="42" applyFont="1" applyFill="1" applyBorder="1" applyAlignment="1">
      <alignment horizontal="right" vertical="center" wrapText="1"/>
    </xf>
    <xf numFmtId="179" fontId="2" fillId="34" borderId="61" xfId="42" applyFont="1" applyFill="1" applyBorder="1" applyAlignment="1">
      <alignment horizontal="right" vertical="center" wrapText="1"/>
    </xf>
    <xf numFmtId="179" fontId="2" fillId="34" borderId="69" xfId="42" applyFont="1" applyFill="1" applyBorder="1" applyAlignment="1">
      <alignment horizontal="right" vertical="center" wrapText="1"/>
    </xf>
    <xf numFmtId="179" fontId="3" fillId="33" borderId="58" xfId="42" applyFont="1" applyFill="1" applyBorder="1" applyAlignment="1">
      <alignment horizontal="center" vertical="center" wrapText="1"/>
    </xf>
    <xf numFmtId="179" fontId="3" fillId="33" borderId="59" xfId="42" applyFont="1" applyFill="1" applyBorder="1" applyAlignment="1">
      <alignment horizontal="center" vertical="center" wrapText="1"/>
    </xf>
    <xf numFmtId="179" fontId="3" fillId="33" borderId="38" xfId="42" applyFont="1" applyFill="1" applyBorder="1" applyAlignment="1">
      <alignment horizontal="center" vertical="center" wrapText="1"/>
    </xf>
    <xf numFmtId="179" fontId="0" fillId="0" borderId="13" xfId="42" applyFont="1" applyBorder="1" applyAlignment="1">
      <alignment horizontal="left" vertical="center" wrapText="1"/>
    </xf>
    <xf numFmtId="179" fontId="0" fillId="0" borderId="15" xfId="42" applyFont="1" applyBorder="1" applyAlignment="1">
      <alignment horizontal="left" vertical="center" wrapText="1"/>
    </xf>
    <xf numFmtId="179" fontId="3" fillId="34" borderId="14" xfId="42" applyFont="1" applyFill="1" applyBorder="1" applyAlignment="1">
      <alignment horizontal="right" wrapText="1"/>
    </xf>
    <xf numFmtId="179" fontId="3" fillId="34" borderId="33" xfId="42" applyFont="1" applyFill="1" applyBorder="1" applyAlignment="1">
      <alignment horizontal="right" wrapText="1"/>
    </xf>
    <xf numFmtId="179" fontId="3" fillId="34" borderId="70" xfId="42" applyFont="1" applyFill="1" applyBorder="1" applyAlignment="1">
      <alignment horizontal="right" wrapText="1"/>
    </xf>
    <xf numFmtId="179" fontId="3" fillId="33" borderId="64" xfId="42" applyFont="1" applyFill="1" applyBorder="1" applyAlignment="1">
      <alignment horizontal="center" vertical="center" wrapText="1"/>
    </xf>
    <xf numFmtId="179" fontId="3" fillId="33" borderId="65" xfId="42" applyFont="1" applyFill="1" applyBorder="1" applyAlignment="1">
      <alignment horizontal="center" vertical="center" wrapText="1"/>
    </xf>
    <xf numFmtId="179" fontId="3" fillId="33" borderId="71" xfId="42" applyFont="1" applyFill="1" applyBorder="1" applyAlignment="1">
      <alignment horizontal="center" vertical="center" wrapText="1"/>
    </xf>
    <xf numFmtId="179" fontId="0" fillId="0" borderId="58" xfId="42" applyFont="1" applyBorder="1" applyAlignment="1">
      <alignment wrapText="1"/>
    </xf>
    <xf numFmtId="179" fontId="0" fillId="0" borderId="59" xfId="42" applyFont="1" applyBorder="1" applyAlignment="1">
      <alignment wrapText="1"/>
    </xf>
    <xf numFmtId="179" fontId="0" fillId="0" borderId="38" xfId="42" applyFont="1" applyBorder="1" applyAlignment="1">
      <alignment wrapText="1"/>
    </xf>
    <xf numFmtId="179" fontId="0" fillId="0" borderId="58" xfId="42" applyFont="1" applyBorder="1" applyAlignment="1">
      <alignment horizontal="left" wrapText="1"/>
    </xf>
    <xf numFmtId="179" fontId="0" fillId="0" borderId="59" xfId="42" applyFont="1" applyBorder="1" applyAlignment="1">
      <alignment horizontal="left" wrapText="1"/>
    </xf>
    <xf numFmtId="179" fontId="0" fillId="0" borderId="38" xfId="42" applyFont="1" applyBorder="1" applyAlignment="1">
      <alignment horizontal="left" wrapText="1"/>
    </xf>
    <xf numFmtId="179" fontId="0" fillId="0" borderId="30" xfId="42" applyFont="1" applyBorder="1" applyAlignment="1">
      <alignment wrapText="1"/>
    </xf>
    <xf numFmtId="179" fontId="0" fillId="0" borderId="35" xfId="42"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4"/>
  <sheetViews>
    <sheetView tabSelected="1" zoomScalePageLayoutView="0" workbookViewId="0" topLeftCell="A1">
      <selection activeCell="F311" sqref="F311:G314"/>
    </sheetView>
  </sheetViews>
  <sheetFormatPr defaultColWidth="9.140625" defaultRowHeight="12.75"/>
  <cols>
    <col min="1" max="1" width="5.421875" style="0" customWidth="1"/>
    <col min="2" max="2" width="17.28125" style="0" customWidth="1"/>
    <col min="3" max="3" width="49.8515625" style="0" customWidth="1"/>
    <col min="4" max="4" width="16.421875" style="11" customWidth="1"/>
    <col min="5" max="5" width="8.7109375" style="0" customWidth="1"/>
    <col min="6" max="6" width="13.8515625" style="12" customWidth="1"/>
    <col min="7" max="7" width="26.421875" style="11" customWidth="1"/>
    <col min="8" max="8" width="14.7109375" style="0" customWidth="1"/>
    <col min="9" max="9" width="13.421875" style="0" customWidth="1"/>
    <col min="10" max="10" width="13.8515625" style="0" customWidth="1"/>
    <col min="11" max="11" width="14.140625" style="0" customWidth="1"/>
    <col min="12" max="12" width="10.421875" style="0" customWidth="1"/>
  </cols>
  <sheetData>
    <row r="1" spans="1:9" ht="21" customHeight="1" thickBot="1">
      <c r="A1" s="295" t="s">
        <v>111</v>
      </c>
      <c r="B1" s="296"/>
      <c r="C1" s="296"/>
      <c r="D1" s="297"/>
      <c r="I1" s="57"/>
    </row>
    <row r="2" spans="1:4" ht="22.5" customHeight="1" thickBot="1">
      <c r="A2" s="298" t="s">
        <v>67</v>
      </c>
      <c r="B2" s="299"/>
      <c r="C2" s="299"/>
      <c r="D2" s="300"/>
    </row>
    <row r="3" spans="1:7" ht="27.75" customHeight="1" thickBot="1">
      <c r="A3" s="18" t="s">
        <v>5</v>
      </c>
      <c r="B3" s="60" t="s">
        <v>0</v>
      </c>
      <c r="C3" s="17" t="s">
        <v>1</v>
      </c>
      <c r="D3" s="49" t="s">
        <v>4</v>
      </c>
      <c r="F3"/>
      <c r="G3"/>
    </row>
    <row r="4" spans="1:4" s="84" customFormat="1" ht="40.5" customHeight="1">
      <c r="A4" s="183">
        <v>1</v>
      </c>
      <c r="B4" s="184" t="s">
        <v>63</v>
      </c>
      <c r="C4" s="185" t="s">
        <v>120</v>
      </c>
      <c r="D4" s="176">
        <v>76761</v>
      </c>
    </row>
    <row r="5" spans="1:4" s="84" customFormat="1" ht="27.75" customHeight="1">
      <c r="A5" s="131">
        <v>2</v>
      </c>
      <c r="B5" s="171" t="s">
        <v>407</v>
      </c>
      <c r="C5" s="172" t="s">
        <v>379</v>
      </c>
      <c r="D5" s="176">
        <v>6362.83</v>
      </c>
    </row>
    <row r="6" spans="1:4" s="84" customFormat="1" ht="27.75" customHeight="1">
      <c r="A6" s="131">
        <v>3</v>
      </c>
      <c r="B6" s="171" t="s">
        <v>408</v>
      </c>
      <c r="C6" s="172" t="s">
        <v>122</v>
      </c>
      <c r="D6" s="176">
        <v>6049.78</v>
      </c>
    </row>
    <row r="7" spans="1:8" s="84" customFormat="1" ht="114.75" customHeight="1">
      <c r="A7" s="131">
        <v>4</v>
      </c>
      <c r="B7" s="171" t="s">
        <v>66</v>
      </c>
      <c r="C7" s="172" t="s">
        <v>163</v>
      </c>
      <c r="D7" s="176">
        <v>2711178</v>
      </c>
      <c r="F7" s="98"/>
      <c r="G7" s="98"/>
      <c r="H7" s="98"/>
    </row>
    <row r="8" spans="1:8" s="84" customFormat="1" ht="33" customHeight="1">
      <c r="A8" s="131">
        <v>5</v>
      </c>
      <c r="B8" s="165" t="s">
        <v>281</v>
      </c>
      <c r="C8" s="167" t="s">
        <v>289</v>
      </c>
      <c r="D8" s="176">
        <v>477653.38</v>
      </c>
      <c r="F8" s="98"/>
      <c r="G8" s="98"/>
      <c r="H8" s="98"/>
    </row>
    <row r="9" spans="1:4" s="84" customFormat="1" ht="27.75" customHeight="1">
      <c r="A9" s="131">
        <v>6</v>
      </c>
      <c r="B9" s="171" t="s">
        <v>136</v>
      </c>
      <c r="C9" s="172" t="s">
        <v>137</v>
      </c>
      <c r="D9" s="176">
        <v>21240</v>
      </c>
    </row>
    <row r="10" spans="1:4" s="84" customFormat="1" ht="27.75" customHeight="1">
      <c r="A10" s="131">
        <v>7</v>
      </c>
      <c r="B10" s="171" t="s">
        <v>139</v>
      </c>
      <c r="C10" s="172" t="s">
        <v>140</v>
      </c>
      <c r="D10" s="176">
        <v>43249.36</v>
      </c>
    </row>
    <row r="11" spans="1:4" s="84" customFormat="1" ht="27.75" customHeight="1">
      <c r="A11" s="131">
        <v>8</v>
      </c>
      <c r="B11" s="171" t="s">
        <v>141</v>
      </c>
      <c r="C11" s="172" t="s">
        <v>142</v>
      </c>
      <c r="D11" s="176">
        <v>24898</v>
      </c>
    </row>
    <row r="12" spans="1:4" s="84" customFormat="1" ht="27.75" customHeight="1">
      <c r="A12" s="131">
        <v>9</v>
      </c>
      <c r="B12" s="171" t="s">
        <v>141</v>
      </c>
      <c r="C12" s="172" t="s">
        <v>143</v>
      </c>
      <c r="D12" s="176">
        <v>25960</v>
      </c>
    </row>
    <row r="13" spans="1:4" s="84" customFormat="1" ht="27.75" customHeight="1">
      <c r="A13" s="131">
        <v>10</v>
      </c>
      <c r="B13" s="171" t="s">
        <v>66</v>
      </c>
      <c r="C13" s="172" t="s">
        <v>154</v>
      </c>
      <c r="D13" s="176">
        <v>46020</v>
      </c>
    </row>
    <row r="14" spans="1:4" s="84" customFormat="1" ht="25.5" customHeight="1">
      <c r="A14" s="164">
        <v>11</v>
      </c>
      <c r="B14" s="173" t="s">
        <v>181</v>
      </c>
      <c r="C14" s="167" t="s">
        <v>284</v>
      </c>
      <c r="D14" s="176">
        <v>149164</v>
      </c>
    </row>
    <row r="15" spans="1:4" s="84" customFormat="1" ht="34.5" customHeight="1">
      <c r="A15" s="131">
        <v>12</v>
      </c>
      <c r="B15" s="171" t="s">
        <v>66</v>
      </c>
      <c r="C15" s="172" t="s">
        <v>153</v>
      </c>
      <c r="D15" s="176">
        <v>31860</v>
      </c>
    </row>
    <row r="16" spans="1:6" s="84" customFormat="1" ht="30.75" customHeight="1">
      <c r="A16" s="164">
        <v>13</v>
      </c>
      <c r="B16" s="171" t="s">
        <v>63</v>
      </c>
      <c r="C16" s="172" t="s">
        <v>149</v>
      </c>
      <c r="D16" s="176">
        <v>7776</v>
      </c>
      <c r="F16" s="84" t="s">
        <v>119</v>
      </c>
    </row>
    <row r="17" spans="1:7" s="84" customFormat="1" ht="21" customHeight="1">
      <c r="A17" s="164">
        <v>14</v>
      </c>
      <c r="B17" s="171" t="s">
        <v>150</v>
      </c>
      <c r="C17" s="174" t="s">
        <v>151</v>
      </c>
      <c r="D17" s="176">
        <v>25022.5</v>
      </c>
      <c r="F17" s="90"/>
      <c r="G17" s="85"/>
    </row>
    <row r="18" spans="1:6" s="84" customFormat="1" ht="28.5" customHeight="1">
      <c r="A18" s="164">
        <v>15</v>
      </c>
      <c r="B18" s="171" t="s">
        <v>150</v>
      </c>
      <c r="C18" s="167" t="s">
        <v>152</v>
      </c>
      <c r="D18" s="176">
        <v>19760</v>
      </c>
      <c r="F18" s="85"/>
    </row>
    <row r="19" spans="1:7" s="84" customFormat="1" ht="29.25" customHeight="1">
      <c r="A19" s="164">
        <v>16</v>
      </c>
      <c r="B19" s="171" t="s">
        <v>66</v>
      </c>
      <c r="C19" s="172" t="s">
        <v>158</v>
      </c>
      <c r="D19" s="176">
        <v>53100</v>
      </c>
      <c r="E19" s="134"/>
      <c r="F19" s="90"/>
      <c r="G19" s="91"/>
    </row>
    <row r="20" spans="1:7" ht="27" customHeight="1">
      <c r="A20" s="175">
        <v>17</v>
      </c>
      <c r="B20" s="171" t="s">
        <v>66</v>
      </c>
      <c r="C20" s="172" t="s">
        <v>156</v>
      </c>
      <c r="D20" s="176">
        <v>55696</v>
      </c>
      <c r="F20" s="23"/>
      <c r="G20"/>
    </row>
    <row r="21" spans="1:8" s="84" customFormat="1" ht="28.5" customHeight="1">
      <c r="A21" s="175">
        <v>18</v>
      </c>
      <c r="B21" s="171" t="s">
        <v>66</v>
      </c>
      <c r="C21" s="172" t="s">
        <v>157</v>
      </c>
      <c r="D21" s="176">
        <v>70800</v>
      </c>
      <c r="F21" s="90"/>
      <c r="H21" s="145"/>
    </row>
    <row r="22" spans="1:6" s="84" customFormat="1" ht="28.5" customHeight="1">
      <c r="A22" s="175">
        <v>19</v>
      </c>
      <c r="B22" s="171" t="s">
        <v>63</v>
      </c>
      <c r="C22" s="174" t="s">
        <v>159</v>
      </c>
      <c r="D22" s="176">
        <v>11232</v>
      </c>
      <c r="F22" s="90"/>
    </row>
    <row r="23" spans="1:6" s="84" customFormat="1" ht="28.5" customHeight="1">
      <c r="A23" s="175">
        <v>20</v>
      </c>
      <c r="B23" s="171" t="s">
        <v>63</v>
      </c>
      <c r="C23" s="174" t="s">
        <v>160</v>
      </c>
      <c r="D23" s="176">
        <v>90264.56</v>
      </c>
      <c r="F23" s="90"/>
    </row>
    <row r="24" spans="1:6" s="84" customFormat="1" ht="22.5" customHeight="1">
      <c r="A24" s="131">
        <v>21</v>
      </c>
      <c r="B24" s="165" t="s">
        <v>255</v>
      </c>
      <c r="C24" s="167" t="s">
        <v>382</v>
      </c>
      <c r="D24" s="176">
        <v>169627.36</v>
      </c>
      <c r="F24" s="90"/>
    </row>
    <row r="25" spans="1:6" s="84" customFormat="1" ht="25.5" customHeight="1">
      <c r="A25" s="177">
        <v>22</v>
      </c>
      <c r="B25" s="171" t="s">
        <v>66</v>
      </c>
      <c r="C25" s="172" t="s">
        <v>161</v>
      </c>
      <c r="D25" s="176">
        <v>49560</v>
      </c>
      <c r="E25" s="134"/>
      <c r="F25" s="90"/>
    </row>
    <row r="26" spans="1:6" s="84" customFormat="1" ht="29.25" customHeight="1">
      <c r="A26" s="177">
        <v>23</v>
      </c>
      <c r="B26" s="171" t="s">
        <v>164</v>
      </c>
      <c r="C26" s="174" t="s">
        <v>165</v>
      </c>
      <c r="D26" s="176">
        <v>510</v>
      </c>
      <c r="F26" s="90"/>
    </row>
    <row r="27" spans="1:7" ht="29.25" customHeight="1">
      <c r="A27" s="175">
        <v>24</v>
      </c>
      <c r="B27" s="178" t="s">
        <v>372</v>
      </c>
      <c r="C27" s="179" t="s">
        <v>381</v>
      </c>
      <c r="D27" s="176">
        <v>20217.6</v>
      </c>
      <c r="F27" s="23"/>
      <c r="G27"/>
    </row>
    <row r="28" spans="1:10" ht="28.5" customHeight="1">
      <c r="A28" s="175">
        <v>25</v>
      </c>
      <c r="B28" s="180" t="s">
        <v>373</v>
      </c>
      <c r="C28" s="179" t="s">
        <v>374</v>
      </c>
      <c r="D28" s="176">
        <v>4650</v>
      </c>
      <c r="F28" s="23"/>
      <c r="G28" s="105"/>
      <c r="I28" s="105"/>
      <c r="J28" s="22"/>
    </row>
    <row r="29" spans="1:7" ht="20.25" customHeight="1">
      <c r="A29" s="175">
        <v>26</v>
      </c>
      <c r="B29" s="180" t="s">
        <v>81</v>
      </c>
      <c r="C29" s="179" t="s">
        <v>380</v>
      </c>
      <c r="D29" s="181">
        <v>9241.95</v>
      </c>
      <c r="F29" s="23"/>
      <c r="G29"/>
    </row>
    <row r="30" spans="1:7" ht="27.75" customHeight="1">
      <c r="A30" s="175">
        <v>27</v>
      </c>
      <c r="B30" s="171" t="s">
        <v>63</v>
      </c>
      <c r="C30" s="179" t="s">
        <v>383</v>
      </c>
      <c r="D30" s="181">
        <v>149226.58</v>
      </c>
      <c r="F30" s="23"/>
      <c r="G30"/>
    </row>
    <row r="31" spans="1:7" ht="19.5" customHeight="1">
      <c r="A31" s="175">
        <v>28</v>
      </c>
      <c r="B31" s="180" t="s">
        <v>375</v>
      </c>
      <c r="C31" s="179" t="s">
        <v>376</v>
      </c>
      <c r="D31" s="181">
        <v>15930</v>
      </c>
      <c r="F31" s="23"/>
      <c r="G31"/>
    </row>
    <row r="32" spans="1:7" ht="30.75" customHeight="1" thickBot="1">
      <c r="A32" s="187">
        <v>29</v>
      </c>
      <c r="B32" s="188" t="s">
        <v>377</v>
      </c>
      <c r="C32" s="189" t="s">
        <v>378</v>
      </c>
      <c r="D32" s="190">
        <v>10800</v>
      </c>
      <c r="F32" s="56"/>
      <c r="G32" s="56"/>
    </row>
    <row r="33" spans="1:7" ht="23.25" customHeight="1" thickBot="1">
      <c r="A33" s="304" t="s">
        <v>7</v>
      </c>
      <c r="B33" s="305"/>
      <c r="C33" s="306"/>
      <c r="D33" s="182">
        <f>SUM(D4:D32)</f>
        <v>4383810.899999999</v>
      </c>
      <c r="F33" s="58"/>
      <c r="G33" s="58"/>
    </row>
    <row r="34" spans="1:10" ht="27" customHeight="1" thickBot="1">
      <c r="A34" s="301" t="s">
        <v>64</v>
      </c>
      <c r="B34" s="302"/>
      <c r="C34" s="302"/>
      <c r="D34" s="303"/>
      <c r="F34" s="23"/>
      <c r="G34" s="22"/>
      <c r="H34" s="22"/>
      <c r="I34" s="22"/>
      <c r="J34" s="22"/>
    </row>
    <row r="35" spans="1:10" ht="27.75" customHeight="1" thickBot="1">
      <c r="A35" s="15" t="s">
        <v>5</v>
      </c>
      <c r="B35" s="48" t="s">
        <v>0</v>
      </c>
      <c r="C35" s="17" t="s">
        <v>1</v>
      </c>
      <c r="D35" s="49" t="s">
        <v>4</v>
      </c>
      <c r="F35" s="23"/>
      <c r="G35" s="22"/>
      <c r="H35" s="22"/>
      <c r="I35" s="22"/>
      <c r="J35" s="22"/>
    </row>
    <row r="36" spans="1:10" s="84" customFormat="1" ht="26.25" customHeight="1">
      <c r="A36" s="164">
        <v>1</v>
      </c>
      <c r="B36" s="165" t="s">
        <v>6</v>
      </c>
      <c r="C36" s="166" t="s">
        <v>133</v>
      </c>
      <c r="D36" s="181">
        <v>9374</v>
      </c>
      <c r="H36" s="92"/>
      <c r="I36" s="92"/>
      <c r="J36" s="92"/>
    </row>
    <row r="37" spans="1:10" ht="28.5" customHeight="1">
      <c r="A37" s="164">
        <v>2</v>
      </c>
      <c r="B37" s="165" t="s">
        <v>6</v>
      </c>
      <c r="C37" s="167" t="s">
        <v>123</v>
      </c>
      <c r="D37" s="181">
        <v>6136</v>
      </c>
      <c r="E37" s="1"/>
      <c r="F37" s="3"/>
      <c r="H37" s="22"/>
      <c r="I37" s="22"/>
      <c r="J37" s="22"/>
    </row>
    <row r="38" spans="1:10" ht="26.25" customHeight="1">
      <c r="A38" s="164">
        <v>3</v>
      </c>
      <c r="B38" s="165" t="s">
        <v>6</v>
      </c>
      <c r="C38" s="167" t="s">
        <v>134</v>
      </c>
      <c r="D38" s="181">
        <v>25920</v>
      </c>
      <c r="E38" s="1"/>
      <c r="F38" s="3"/>
      <c r="H38" s="22"/>
      <c r="I38" s="22"/>
      <c r="J38" s="22"/>
    </row>
    <row r="39" spans="1:10" s="84" customFormat="1" ht="29.25" customHeight="1">
      <c r="A39" s="164">
        <v>4</v>
      </c>
      <c r="B39" s="165" t="s">
        <v>406</v>
      </c>
      <c r="C39" s="167" t="s">
        <v>155</v>
      </c>
      <c r="D39" s="181">
        <v>112572</v>
      </c>
      <c r="E39" s="134"/>
      <c r="F39" s="85"/>
      <c r="G39" s="87"/>
      <c r="H39" s="92"/>
      <c r="I39" s="92"/>
      <c r="J39" s="92"/>
    </row>
    <row r="40" spans="1:10" s="84" customFormat="1" ht="31.5" customHeight="1">
      <c r="A40" s="164">
        <v>5</v>
      </c>
      <c r="B40" s="165" t="s">
        <v>6</v>
      </c>
      <c r="C40" s="168" t="s">
        <v>128</v>
      </c>
      <c r="D40" s="181">
        <v>15066</v>
      </c>
      <c r="F40" s="86"/>
      <c r="G40" s="88"/>
      <c r="H40" s="92"/>
      <c r="I40" s="92"/>
      <c r="J40" s="92"/>
    </row>
    <row r="41" spans="1:9" s="84" customFormat="1" ht="27" customHeight="1">
      <c r="A41" s="164">
        <v>6</v>
      </c>
      <c r="B41" s="169" t="s">
        <v>130</v>
      </c>
      <c r="C41" s="168" t="s">
        <v>131</v>
      </c>
      <c r="D41" s="181">
        <v>276415.2</v>
      </c>
      <c r="F41" s="86"/>
      <c r="G41" s="87"/>
      <c r="H41" s="92"/>
      <c r="I41" s="92"/>
    </row>
    <row r="42" spans="1:9" s="84" customFormat="1" ht="23.25" customHeight="1">
      <c r="A42" s="164">
        <v>7</v>
      </c>
      <c r="B42" s="165" t="s">
        <v>6</v>
      </c>
      <c r="C42" s="168" t="s">
        <v>132</v>
      </c>
      <c r="D42" s="181">
        <v>3564</v>
      </c>
      <c r="F42" s="86"/>
      <c r="G42" s="89"/>
      <c r="H42" s="92"/>
      <c r="I42" s="92"/>
    </row>
    <row r="43" spans="1:9" s="84" customFormat="1" ht="29.25" customHeight="1">
      <c r="A43" s="164">
        <v>8</v>
      </c>
      <c r="B43" s="165" t="s">
        <v>6</v>
      </c>
      <c r="C43" s="168" t="s">
        <v>135</v>
      </c>
      <c r="D43" s="181">
        <v>96973</v>
      </c>
      <c r="F43" s="86"/>
      <c r="G43" s="87"/>
      <c r="H43" s="92"/>
      <c r="I43" s="92"/>
    </row>
    <row r="44" spans="1:9" s="84" customFormat="1" ht="30" customHeight="1">
      <c r="A44" s="164">
        <v>9</v>
      </c>
      <c r="B44" s="165" t="s">
        <v>406</v>
      </c>
      <c r="C44" s="170" t="s">
        <v>138</v>
      </c>
      <c r="D44" s="181">
        <v>25842</v>
      </c>
      <c r="F44" s="86"/>
      <c r="G44" s="87"/>
      <c r="H44" s="92"/>
      <c r="I44" s="92"/>
    </row>
    <row r="45" spans="1:9" s="84" customFormat="1" ht="30.75" customHeight="1">
      <c r="A45" s="164">
        <v>10</v>
      </c>
      <c r="B45" s="165" t="s">
        <v>406</v>
      </c>
      <c r="C45" s="168" t="s">
        <v>145</v>
      </c>
      <c r="D45" s="181">
        <v>66316</v>
      </c>
      <c r="F45" s="86"/>
      <c r="G45" s="87"/>
      <c r="H45" s="92"/>
      <c r="I45" s="92"/>
    </row>
    <row r="46" spans="1:9" s="84" customFormat="1" ht="27" customHeight="1">
      <c r="A46" s="164">
        <v>11</v>
      </c>
      <c r="B46" s="165" t="s">
        <v>6</v>
      </c>
      <c r="C46" s="168" t="s">
        <v>147</v>
      </c>
      <c r="D46" s="181">
        <v>13068</v>
      </c>
      <c r="F46" s="86"/>
      <c r="G46" s="87"/>
      <c r="H46" s="92"/>
      <c r="I46" s="92"/>
    </row>
    <row r="47" spans="1:9" s="84" customFormat="1" ht="21.75" customHeight="1" thickBot="1">
      <c r="A47" s="164">
        <v>12</v>
      </c>
      <c r="B47" s="165" t="s">
        <v>6</v>
      </c>
      <c r="C47" s="168" t="s">
        <v>162</v>
      </c>
      <c r="D47" s="201">
        <v>41688</v>
      </c>
      <c r="F47" s="86"/>
      <c r="G47" s="87"/>
      <c r="H47" s="92"/>
      <c r="I47" s="92"/>
    </row>
    <row r="48" spans="1:9" ht="23.25" customHeight="1" thickBot="1">
      <c r="A48" s="257" t="s">
        <v>7</v>
      </c>
      <c r="B48" s="258"/>
      <c r="C48" s="259"/>
      <c r="D48" s="202">
        <f>SUM(D36:D47)</f>
        <v>692934.2</v>
      </c>
      <c r="F48" s="14"/>
      <c r="H48" s="22"/>
      <c r="I48" s="22"/>
    </row>
    <row r="49" spans="1:9" ht="19.5" customHeight="1" thickBot="1">
      <c r="A49" s="156"/>
      <c r="B49" s="157"/>
      <c r="C49" s="157"/>
      <c r="D49" s="163"/>
      <c r="F49" s="14"/>
      <c r="H49" s="22"/>
      <c r="I49" s="22"/>
    </row>
    <row r="50" spans="1:7" ht="28.5" customHeight="1" thickBot="1">
      <c r="A50" s="301" t="s">
        <v>65</v>
      </c>
      <c r="B50" s="302"/>
      <c r="C50" s="302"/>
      <c r="D50" s="303"/>
      <c r="F50" s="13"/>
      <c r="G50" s="59"/>
    </row>
    <row r="51" spans="1:6" ht="32.25" customHeight="1" thickBot="1">
      <c r="A51" s="15" t="s">
        <v>5</v>
      </c>
      <c r="B51" s="48" t="s">
        <v>0</v>
      </c>
      <c r="C51" s="17" t="s">
        <v>1</v>
      </c>
      <c r="D51" s="49" t="s">
        <v>4</v>
      </c>
      <c r="F51" s="3"/>
    </row>
    <row r="52" spans="1:9" ht="39.75" customHeight="1">
      <c r="A52" s="191">
        <v>1</v>
      </c>
      <c r="B52" s="192" t="s">
        <v>63</v>
      </c>
      <c r="C52" s="193" t="s">
        <v>409</v>
      </c>
      <c r="D52" s="194">
        <v>42159.96</v>
      </c>
      <c r="F52" s="3"/>
      <c r="I52" s="6"/>
    </row>
    <row r="53" spans="1:9" ht="29.25" customHeight="1">
      <c r="A53" s="195">
        <v>2</v>
      </c>
      <c r="B53" s="192" t="s">
        <v>63</v>
      </c>
      <c r="C53" s="158" t="s">
        <v>121</v>
      </c>
      <c r="D53" s="194">
        <v>5832</v>
      </c>
      <c r="F53" s="24"/>
      <c r="G53" s="23"/>
      <c r="H53" s="22"/>
      <c r="I53" s="6"/>
    </row>
    <row r="54" spans="1:9" ht="30.75" customHeight="1">
      <c r="A54" s="195">
        <v>3</v>
      </c>
      <c r="B54" s="192" t="s">
        <v>63</v>
      </c>
      <c r="C54" s="158" t="s">
        <v>124</v>
      </c>
      <c r="D54" s="194">
        <v>11469.6</v>
      </c>
      <c r="F54" s="24"/>
      <c r="G54" s="23"/>
      <c r="H54" s="22"/>
      <c r="I54" s="6"/>
    </row>
    <row r="55" spans="1:9" ht="33" customHeight="1">
      <c r="A55" s="195">
        <v>4</v>
      </c>
      <c r="B55" s="192" t="s">
        <v>63</v>
      </c>
      <c r="C55" s="158" t="s">
        <v>125</v>
      </c>
      <c r="D55" s="194">
        <v>6679.8</v>
      </c>
      <c r="F55" s="24"/>
      <c r="G55" s="23"/>
      <c r="H55" s="22"/>
      <c r="I55" s="6"/>
    </row>
    <row r="56" spans="1:9" ht="30.75" customHeight="1">
      <c r="A56" s="195">
        <v>5</v>
      </c>
      <c r="B56" s="192" t="s">
        <v>63</v>
      </c>
      <c r="C56" s="158" t="s">
        <v>126</v>
      </c>
      <c r="D56" s="194">
        <v>11005.2</v>
      </c>
      <c r="F56" s="24"/>
      <c r="G56" s="23"/>
      <c r="H56" s="22"/>
      <c r="I56" s="6"/>
    </row>
    <row r="57" spans="1:9" ht="33" customHeight="1">
      <c r="A57" s="195">
        <v>6</v>
      </c>
      <c r="B57" s="192" t="s">
        <v>63</v>
      </c>
      <c r="C57" s="158" t="s">
        <v>127</v>
      </c>
      <c r="D57" s="194">
        <v>36817.2</v>
      </c>
      <c r="F57" s="24"/>
      <c r="G57" s="23"/>
      <c r="H57" s="22"/>
      <c r="I57" s="6"/>
    </row>
    <row r="58" spans="1:9" ht="39.75" customHeight="1">
      <c r="A58" s="195">
        <v>7</v>
      </c>
      <c r="B58" s="192" t="s">
        <v>63</v>
      </c>
      <c r="C58" s="158" t="s">
        <v>146</v>
      </c>
      <c r="D58" s="194">
        <v>46483.2</v>
      </c>
      <c r="F58" s="24"/>
      <c r="G58" s="23"/>
      <c r="H58" s="22"/>
      <c r="I58" s="6"/>
    </row>
    <row r="59" spans="1:9" ht="25.5" customHeight="1">
      <c r="A59" s="195">
        <v>8</v>
      </c>
      <c r="B59" s="192" t="s">
        <v>63</v>
      </c>
      <c r="C59" s="158" t="s">
        <v>148</v>
      </c>
      <c r="D59" s="194">
        <v>21060</v>
      </c>
      <c r="F59" s="3"/>
      <c r="I59" s="6"/>
    </row>
    <row r="60" spans="1:9" ht="30" customHeight="1">
      <c r="A60" s="195">
        <v>9</v>
      </c>
      <c r="B60" s="192" t="s">
        <v>63</v>
      </c>
      <c r="C60" s="158" t="s">
        <v>129</v>
      </c>
      <c r="D60" s="194">
        <v>33480</v>
      </c>
      <c r="F60" s="3"/>
      <c r="I60" s="6"/>
    </row>
    <row r="61" spans="1:6" ht="19.5" customHeight="1" thickBot="1">
      <c r="A61" s="196">
        <v>10</v>
      </c>
      <c r="B61" s="197" t="s">
        <v>141</v>
      </c>
      <c r="C61" s="198" t="s">
        <v>144</v>
      </c>
      <c r="D61" s="199">
        <v>6938.4</v>
      </c>
      <c r="F61" s="3"/>
    </row>
    <row r="62" spans="1:6" ht="20.25" customHeight="1" thickBot="1">
      <c r="A62" s="257" t="s">
        <v>7</v>
      </c>
      <c r="B62" s="258"/>
      <c r="C62" s="259"/>
      <c r="D62" s="200">
        <f>SUM(D52:D61)</f>
        <v>221925.36</v>
      </c>
      <c r="F62" s="3"/>
    </row>
    <row r="63" spans="1:6" ht="23.25" customHeight="1" thickBot="1">
      <c r="A63" s="285" t="s">
        <v>414</v>
      </c>
      <c r="B63" s="286"/>
      <c r="C63" s="287"/>
      <c r="D63" s="233">
        <f>D33+D48+D62</f>
        <v>5298670.46</v>
      </c>
      <c r="F63" s="3"/>
    </row>
    <row r="64" spans="1:6" ht="24.75" customHeight="1" thickBot="1">
      <c r="A64" s="8"/>
      <c r="B64" s="8"/>
      <c r="C64" s="8"/>
      <c r="D64" s="159"/>
      <c r="F64" s="3"/>
    </row>
    <row r="65" spans="1:6" ht="24" customHeight="1" thickBot="1">
      <c r="A65" s="20"/>
      <c r="B65" s="261" t="s">
        <v>112</v>
      </c>
      <c r="C65" s="261"/>
      <c r="D65" s="44"/>
      <c r="F65" s="3"/>
    </row>
    <row r="66" spans="1:6" ht="29.25" customHeight="1" thickBot="1">
      <c r="A66" s="15" t="s">
        <v>5</v>
      </c>
      <c r="B66" s="16" t="s">
        <v>0</v>
      </c>
      <c r="C66" s="18" t="s">
        <v>1</v>
      </c>
      <c r="D66" s="55" t="s">
        <v>4</v>
      </c>
      <c r="F66" s="3"/>
    </row>
    <row r="67" spans="1:11" s="84" customFormat="1" ht="21.75" customHeight="1">
      <c r="A67" s="183">
        <v>1</v>
      </c>
      <c r="B67" s="173" t="s">
        <v>70</v>
      </c>
      <c r="C67" s="166" t="s">
        <v>169</v>
      </c>
      <c r="D67" s="181">
        <v>37849.68</v>
      </c>
      <c r="E67" s="92"/>
      <c r="F67" s="96"/>
      <c r="G67" s="92"/>
      <c r="H67" s="92"/>
      <c r="I67" s="92"/>
      <c r="J67" s="92"/>
      <c r="K67" s="92"/>
    </row>
    <row r="68" spans="1:11" s="84" customFormat="1" ht="30.75" customHeight="1">
      <c r="A68" s="164">
        <v>2</v>
      </c>
      <c r="B68" s="173" t="s">
        <v>80</v>
      </c>
      <c r="C68" s="168" t="s">
        <v>199</v>
      </c>
      <c r="D68" s="181">
        <v>2201869.89</v>
      </c>
      <c r="E68" s="102"/>
      <c r="F68" s="96"/>
      <c r="G68" s="96"/>
      <c r="H68" s="92"/>
      <c r="I68" s="92"/>
      <c r="J68" s="92"/>
      <c r="K68" s="92"/>
    </row>
    <row r="69" spans="1:11" s="84" customFormat="1" ht="29.25" customHeight="1">
      <c r="A69" s="164">
        <v>4</v>
      </c>
      <c r="B69" s="173" t="s">
        <v>72</v>
      </c>
      <c r="C69" s="167" t="s">
        <v>387</v>
      </c>
      <c r="D69" s="181">
        <v>46356</v>
      </c>
      <c r="E69" s="92"/>
      <c r="F69" s="96"/>
      <c r="G69" s="90"/>
      <c r="H69" s="92"/>
      <c r="I69" s="92"/>
      <c r="J69" s="92"/>
      <c r="K69" s="92"/>
    </row>
    <row r="70" spans="1:11" s="84" customFormat="1" ht="26.25" customHeight="1">
      <c r="A70" s="164">
        <v>5</v>
      </c>
      <c r="B70" s="173" t="s">
        <v>66</v>
      </c>
      <c r="C70" s="167" t="s">
        <v>197</v>
      </c>
      <c r="D70" s="181">
        <v>253800</v>
      </c>
      <c r="E70" s="92"/>
      <c r="F70" s="96"/>
      <c r="G70" s="90"/>
      <c r="H70" s="92"/>
      <c r="I70" s="92"/>
      <c r="J70" s="92"/>
      <c r="K70" s="92"/>
    </row>
    <row r="71" spans="1:10" s="84" customFormat="1" ht="23.25" customHeight="1">
      <c r="A71" s="164">
        <v>6</v>
      </c>
      <c r="B71" s="173" t="s">
        <v>66</v>
      </c>
      <c r="C71" s="167" t="s">
        <v>198</v>
      </c>
      <c r="D71" s="181">
        <v>126900</v>
      </c>
      <c r="E71" s="101"/>
      <c r="F71" s="96"/>
      <c r="G71" s="90"/>
      <c r="H71" s="92"/>
      <c r="I71" s="92"/>
      <c r="J71" s="92"/>
    </row>
    <row r="72" spans="1:10" s="84" customFormat="1" ht="21" customHeight="1">
      <c r="A72" s="164">
        <v>7</v>
      </c>
      <c r="B72" s="173" t="s">
        <v>48</v>
      </c>
      <c r="C72" s="167" t="s">
        <v>53</v>
      </c>
      <c r="D72" s="181">
        <v>202000</v>
      </c>
      <c r="E72" s="92"/>
      <c r="F72" s="96"/>
      <c r="G72" s="90"/>
      <c r="H72" s="92"/>
      <c r="I72" s="92"/>
      <c r="J72" s="92"/>
    </row>
    <row r="73" spans="1:10" s="84" customFormat="1" ht="28.5" customHeight="1">
      <c r="A73" s="164">
        <v>8</v>
      </c>
      <c r="B73" s="173" t="s">
        <v>52</v>
      </c>
      <c r="C73" s="167" t="s">
        <v>53</v>
      </c>
      <c r="D73" s="181">
        <v>110000</v>
      </c>
      <c r="E73" s="92"/>
      <c r="F73" s="96"/>
      <c r="G73" s="90"/>
      <c r="H73" s="92"/>
      <c r="I73" s="92"/>
      <c r="J73" s="92"/>
    </row>
    <row r="74" spans="1:10" s="84" customFormat="1" ht="21" customHeight="1">
      <c r="A74" s="164">
        <v>9</v>
      </c>
      <c r="B74" s="173" t="s">
        <v>2</v>
      </c>
      <c r="C74" s="203" t="s">
        <v>170</v>
      </c>
      <c r="D74" s="181">
        <v>40000</v>
      </c>
      <c r="E74" s="92"/>
      <c r="F74" s="96"/>
      <c r="G74" s="90"/>
      <c r="H74" s="92"/>
      <c r="I74" s="92"/>
      <c r="J74" s="92"/>
    </row>
    <row r="75" spans="1:9" s="84" customFormat="1" ht="29.25" customHeight="1">
      <c r="A75" s="238">
        <v>11</v>
      </c>
      <c r="B75" s="165" t="s">
        <v>166</v>
      </c>
      <c r="C75" s="168" t="s">
        <v>388</v>
      </c>
      <c r="D75" s="239">
        <v>644760</v>
      </c>
      <c r="E75" s="92"/>
      <c r="F75" s="96"/>
      <c r="G75" s="90"/>
      <c r="I75" s="92"/>
    </row>
    <row r="76" spans="1:9" s="84" customFormat="1" ht="25.5">
      <c r="A76" s="164">
        <v>11</v>
      </c>
      <c r="B76" s="173" t="s">
        <v>166</v>
      </c>
      <c r="C76" s="167" t="s">
        <v>196</v>
      </c>
      <c r="D76" s="181">
        <v>1263600</v>
      </c>
      <c r="E76" s="92"/>
      <c r="F76" s="96"/>
      <c r="G76" s="90"/>
      <c r="I76" s="92"/>
    </row>
    <row r="77" spans="1:7" s="84" customFormat="1" ht="25.5" customHeight="1">
      <c r="A77" s="164">
        <v>12</v>
      </c>
      <c r="B77" s="165" t="s">
        <v>167</v>
      </c>
      <c r="C77" s="168" t="s">
        <v>171</v>
      </c>
      <c r="D77" s="181">
        <v>35695.86</v>
      </c>
      <c r="E77" s="92"/>
      <c r="F77" s="96"/>
      <c r="G77" s="90"/>
    </row>
    <row r="78" spans="1:8" s="84" customFormat="1" ht="32.25" customHeight="1">
      <c r="A78" s="164">
        <v>13</v>
      </c>
      <c r="B78" s="173" t="s">
        <v>168</v>
      </c>
      <c r="C78" s="167" t="s">
        <v>73</v>
      </c>
      <c r="D78" s="181">
        <v>2867.4</v>
      </c>
      <c r="E78" s="92"/>
      <c r="F78" s="96"/>
      <c r="G78" s="90"/>
      <c r="H78" s="92"/>
    </row>
    <row r="79" spans="1:8" s="84" customFormat="1" ht="25.5" customHeight="1">
      <c r="A79" s="164">
        <v>14</v>
      </c>
      <c r="B79" s="173" t="s">
        <v>71</v>
      </c>
      <c r="C79" s="167" t="s">
        <v>384</v>
      </c>
      <c r="D79" s="181">
        <v>116466</v>
      </c>
      <c r="E79" s="92"/>
      <c r="F79" s="93"/>
      <c r="G79" s="90"/>
      <c r="H79" s="92"/>
    </row>
    <row r="80" spans="1:8" s="84" customFormat="1" ht="23.25" customHeight="1">
      <c r="A80" s="164">
        <v>15</v>
      </c>
      <c r="B80" s="173" t="s">
        <v>44</v>
      </c>
      <c r="C80" s="167" t="s">
        <v>53</v>
      </c>
      <c r="D80" s="181">
        <v>30000</v>
      </c>
      <c r="E80" s="92"/>
      <c r="F80" s="96"/>
      <c r="G80" s="90"/>
      <c r="H80" s="92"/>
    </row>
    <row r="81" spans="1:8" s="84" customFormat="1" ht="21" customHeight="1">
      <c r="A81" s="164">
        <v>16</v>
      </c>
      <c r="B81" s="173" t="s">
        <v>49</v>
      </c>
      <c r="C81" s="167" t="s">
        <v>53</v>
      </c>
      <c r="D81" s="181">
        <v>47000</v>
      </c>
      <c r="E81" s="92"/>
      <c r="F81" s="96"/>
      <c r="G81" s="90"/>
      <c r="H81" s="92"/>
    </row>
    <row r="82" spans="1:8" s="84" customFormat="1" ht="22.5" customHeight="1">
      <c r="A82" s="164">
        <v>17</v>
      </c>
      <c r="B82" s="173" t="s">
        <v>50</v>
      </c>
      <c r="C82" s="167" t="s">
        <v>53</v>
      </c>
      <c r="D82" s="181">
        <v>47000</v>
      </c>
      <c r="E82" s="92"/>
      <c r="F82" s="100"/>
      <c r="G82" s="90"/>
      <c r="H82" s="92"/>
    </row>
    <row r="83" spans="1:10" s="84" customFormat="1" ht="21" customHeight="1">
      <c r="A83" s="164">
        <v>21</v>
      </c>
      <c r="B83" s="173" t="s">
        <v>43</v>
      </c>
      <c r="C83" s="167" t="s">
        <v>53</v>
      </c>
      <c r="D83" s="181">
        <v>34000</v>
      </c>
      <c r="E83" s="92"/>
      <c r="F83" s="96"/>
      <c r="G83" s="90"/>
      <c r="H83" s="92"/>
      <c r="I83" s="92"/>
      <c r="J83" s="92"/>
    </row>
    <row r="84" spans="1:10" s="84" customFormat="1" ht="23.25" customHeight="1">
      <c r="A84" s="164">
        <v>22</v>
      </c>
      <c r="B84" s="173" t="s">
        <v>2</v>
      </c>
      <c r="C84" s="167" t="s">
        <v>53</v>
      </c>
      <c r="D84" s="181">
        <v>220000</v>
      </c>
      <c r="E84" s="92"/>
      <c r="F84" s="96"/>
      <c r="G84" s="90"/>
      <c r="H84" s="92"/>
      <c r="I84" s="92"/>
      <c r="J84" s="92"/>
    </row>
    <row r="85" spans="1:10" s="84" customFormat="1" ht="19.5" customHeight="1">
      <c r="A85" s="164">
        <v>23</v>
      </c>
      <c r="B85" s="173" t="s">
        <v>45</v>
      </c>
      <c r="C85" s="167" t="s">
        <v>53</v>
      </c>
      <c r="D85" s="181">
        <v>50000</v>
      </c>
      <c r="E85" s="92"/>
      <c r="F85" s="96"/>
      <c r="G85" s="90"/>
      <c r="H85" s="92"/>
      <c r="I85" s="92"/>
      <c r="J85" s="92"/>
    </row>
    <row r="86" spans="1:10" s="84" customFormat="1" ht="20.25" customHeight="1">
      <c r="A86" s="164">
        <v>27</v>
      </c>
      <c r="B86" s="173" t="s">
        <v>80</v>
      </c>
      <c r="C86" s="167" t="s">
        <v>390</v>
      </c>
      <c r="D86" s="181">
        <v>24570</v>
      </c>
      <c r="E86" s="92"/>
      <c r="F86" s="99"/>
      <c r="G86" s="90"/>
      <c r="H86" s="92"/>
      <c r="I86" s="92"/>
      <c r="J86" s="92"/>
    </row>
    <row r="87" spans="1:10" s="84" customFormat="1" ht="19.5" customHeight="1">
      <c r="A87" s="164">
        <v>28</v>
      </c>
      <c r="B87" s="173" t="s">
        <v>47</v>
      </c>
      <c r="C87" s="167" t="s">
        <v>53</v>
      </c>
      <c r="D87" s="181">
        <v>39000</v>
      </c>
      <c r="E87" s="92"/>
      <c r="F87" s="99"/>
      <c r="G87" s="90"/>
      <c r="H87" s="92"/>
      <c r="I87" s="92"/>
      <c r="J87" s="92"/>
    </row>
    <row r="88" spans="1:10" s="84" customFormat="1" ht="19.5" customHeight="1">
      <c r="A88" s="164">
        <v>29</v>
      </c>
      <c r="B88" s="173" t="s">
        <v>80</v>
      </c>
      <c r="C88" s="167" t="s">
        <v>386</v>
      </c>
      <c r="D88" s="181">
        <v>37800</v>
      </c>
      <c r="E88" s="92"/>
      <c r="F88" s="99"/>
      <c r="G88" s="90"/>
      <c r="H88" s="92"/>
      <c r="I88" s="92"/>
      <c r="J88" s="92"/>
    </row>
    <row r="89" spans="1:10" s="84" customFormat="1" ht="25.5">
      <c r="A89" s="164">
        <v>35</v>
      </c>
      <c r="B89" s="173" t="s">
        <v>80</v>
      </c>
      <c r="C89" s="167" t="s">
        <v>385</v>
      </c>
      <c r="D89" s="181">
        <v>29160</v>
      </c>
      <c r="E89" s="92"/>
      <c r="F89" s="99"/>
      <c r="G89" s="90"/>
      <c r="H89" s="92"/>
      <c r="I89" s="92"/>
      <c r="J89" s="92"/>
    </row>
    <row r="90" spans="1:10" s="84" customFormat="1" ht="25.5">
      <c r="A90" s="164">
        <v>39</v>
      </c>
      <c r="B90" s="173" t="s">
        <v>80</v>
      </c>
      <c r="C90" s="167" t="s">
        <v>172</v>
      </c>
      <c r="D90" s="181">
        <v>27972</v>
      </c>
      <c r="E90" s="92"/>
      <c r="F90" s="99"/>
      <c r="G90" s="90"/>
      <c r="H90" s="92"/>
      <c r="I90" s="92"/>
      <c r="J90" s="92"/>
    </row>
    <row r="91" spans="1:10" s="84" customFormat="1" ht="19.5" customHeight="1">
      <c r="A91" s="177">
        <v>43</v>
      </c>
      <c r="B91" s="173" t="s">
        <v>51</v>
      </c>
      <c r="C91" s="167" t="s">
        <v>201</v>
      </c>
      <c r="D91" s="181">
        <v>93000</v>
      </c>
      <c r="E91" s="92"/>
      <c r="F91" s="96"/>
      <c r="G91" s="97"/>
      <c r="H91" s="92"/>
      <c r="I91" s="92"/>
      <c r="J91" s="92"/>
    </row>
    <row r="92" spans="1:10" s="84" customFormat="1" ht="19.5" customHeight="1">
      <c r="A92" s="177">
        <v>44</v>
      </c>
      <c r="B92" s="173" t="s">
        <v>46</v>
      </c>
      <c r="C92" s="167" t="s">
        <v>201</v>
      </c>
      <c r="D92" s="181">
        <v>41000</v>
      </c>
      <c r="E92" s="92"/>
      <c r="F92" s="96"/>
      <c r="G92" s="96"/>
      <c r="H92" s="92"/>
      <c r="I92" s="92"/>
      <c r="J92" s="92"/>
    </row>
    <row r="93" spans="1:10" s="84" customFormat="1" ht="25.5">
      <c r="A93" s="177">
        <v>53</v>
      </c>
      <c r="B93" s="173" t="s">
        <v>166</v>
      </c>
      <c r="C93" s="168" t="s">
        <v>200</v>
      </c>
      <c r="D93" s="181">
        <v>32400</v>
      </c>
      <c r="E93" s="92"/>
      <c r="F93" s="96"/>
      <c r="G93" s="96"/>
      <c r="H93" s="92"/>
      <c r="I93" s="92"/>
      <c r="J93" s="92"/>
    </row>
    <row r="94" spans="1:10" s="84" customFormat="1" ht="25.5">
      <c r="A94" s="177">
        <v>54</v>
      </c>
      <c r="B94" s="173" t="s">
        <v>72</v>
      </c>
      <c r="C94" s="168" t="s">
        <v>389</v>
      </c>
      <c r="D94" s="181">
        <v>171100</v>
      </c>
      <c r="E94" s="92"/>
      <c r="F94" s="97"/>
      <c r="G94" s="96"/>
      <c r="H94" s="92"/>
      <c r="I94" s="92"/>
      <c r="J94" s="92"/>
    </row>
    <row r="95" spans="1:10" s="84" customFormat="1" ht="25.5">
      <c r="A95" s="177">
        <v>62</v>
      </c>
      <c r="B95" s="173" t="s">
        <v>80</v>
      </c>
      <c r="C95" s="168" t="s">
        <v>204</v>
      </c>
      <c r="D95" s="181">
        <v>29592</v>
      </c>
      <c r="E95" s="92"/>
      <c r="F95" s="97"/>
      <c r="G95" s="96"/>
      <c r="H95" s="92"/>
      <c r="I95" s="92"/>
      <c r="J95" s="92"/>
    </row>
    <row r="96" spans="1:10" s="84" customFormat="1" ht="19.5" customHeight="1">
      <c r="A96" s="177">
        <v>67</v>
      </c>
      <c r="B96" s="173" t="s">
        <v>71</v>
      </c>
      <c r="C96" s="167" t="s">
        <v>384</v>
      </c>
      <c r="D96" s="181">
        <v>116466</v>
      </c>
      <c r="E96" s="92"/>
      <c r="F96" s="96"/>
      <c r="G96" s="96"/>
      <c r="H96" s="92"/>
      <c r="I96" s="92"/>
      <c r="J96" s="92"/>
    </row>
    <row r="97" spans="1:10" s="84" customFormat="1" ht="25.5">
      <c r="A97" s="177">
        <v>69</v>
      </c>
      <c r="B97" s="165" t="s">
        <v>167</v>
      </c>
      <c r="C97" s="168" t="s">
        <v>173</v>
      </c>
      <c r="D97" s="181">
        <v>39612.6</v>
      </c>
      <c r="E97" s="92"/>
      <c r="F97" s="96"/>
      <c r="G97" s="96"/>
      <c r="H97" s="92"/>
      <c r="I97" s="92"/>
      <c r="J97" s="92"/>
    </row>
    <row r="98" spans="1:10" s="84" customFormat="1" ht="19.5" customHeight="1">
      <c r="A98" s="177">
        <v>73</v>
      </c>
      <c r="B98" s="173" t="s">
        <v>66</v>
      </c>
      <c r="C98" s="168" t="s">
        <v>174</v>
      </c>
      <c r="D98" s="181">
        <v>26582.4</v>
      </c>
      <c r="E98" s="92"/>
      <c r="F98" s="96"/>
      <c r="G98" s="96"/>
      <c r="H98" s="92"/>
      <c r="I98" s="92"/>
      <c r="J98" s="92"/>
    </row>
    <row r="99" spans="1:10" s="84" customFormat="1" ht="18" customHeight="1">
      <c r="A99" s="177">
        <v>75</v>
      </c>
      <c r="B99" s="173" t="s">
        <v>202</v>
      </c>
      <c r="C99" s="167" t="s">
        <v>201</v>
      </c>
      <c r="D99" s="181">
        <v>20000</v>
      </c>
      <c r="E99" s="92"/>
      <c r="F99" s="96"/>
      <c r="G99" s="96"/>
      <c r="H99" s="92"/>
      <c r="I99" s="92"/>
      <c r="J99" s="92"/>
    </row>
    <row r="100" spans="1:10" s="84" customFormat="1" ht="19.5" customHeight="1" thickBot="1">
      <c r="A100" s="177">
        <v>76</v>
      </c>
      <c r="B100" s="173" t="s">
        <v>81</v>
      </c>
      <c r="C100" s="168" t="s">
        <v>203</v>
      </c>
      <c r="D100" s="201">
        <v>4327.58</v>
      </c>
      <c r="E100" s="92"/>
      <c r="F100" s="96"/>
      <c r="G100" s="96"/>
      <c r="H100" s="92"/>
      <c r="I100" s="92"/>
      <c r="J100" s="92"/>
    </row>
    <row r="101" spans="1:10" ht="19.5" customHeight="1" thickBot="1">
      <c r="A101" s="257" t="s">
        <v>7</v>
      </c>
      <c r="B101" s="258"/>
      <c r="C101" s="259"/>
      <c r="D101" s="202">
        <f>SUM(D67:D100)</f>
        <v>6242747.410000001</v>
      </c>
      <c r="E101" s="27"/>
      <c r="F101" s="146"/>
      <c r="G101" s="24"/>
      <c r="H101" s="22"/>
      <c r="I101" s="22"/>
      <c r="J101" s="22"/>
    </row>
    <row r="102" spans="1:10" ht="85.5" customHeight="1" thickBot="1">
      <c r="A102" s="294"/>
      <c r="B102" s="294"/>
      <c r="C102" s="294"/>
      <c r="D102" s="294"/>
      <c r="E102" s="47"/>
      <c r="F102" s="24"/>
      <c r="G102" s="24"/>
      <c r="H102" s="22"/>
      <c r="I102" s="22"/>
      <c r="J102" s="22"/>
    </row>
    <row r="103" spans="1:7" ht="23.25" customHeight="1" thickBot="1">
      <c r="A103" s="260" t="s">
        <v>113</v>
      </c>
      <c r="B103" s="261"/>
      <c r="C103" s="261"/>
      <c r="D103" s="262"/>
      <c r="E103" s="22"/>
      <c r="F103" s="24"/>
      <c r="G103" s="24"/>
    </row>
    <row r="104" spans="1:7" ht="28.5" customHeight="1" thickBot="1">
      <c r="A104" s="15" t="s">
        <v>5</v>
      </c>
      <c r="B104" s="16" t="s">
        <v>0</v>
      </c>
      <c r="C104" s="17" t="s">
        <v>1</v>
      </c>
      <c r="D104" s="18" t="s">
        <v>4</v>
      </c>
      <c r="E104" s="22"/>
      <c r="F104" s="24"/>
      <c r="G104" s="24"/>
    </row>
    <row r="105" spans="1:7" s="105" customFormat="1" ht="25.5">
      <c r="A105" s="204">
        <v>1</v>
      </c>
      <c r="B105" s="205" t="s">
        <v>80</v>
      </c>
      <c r="C105" s="206" t="s">
        <v>183</v>
      </c>
      <c r="D105" s="181">
        <v>42120</v>
      </c>
      <c r="E105" s="103"/>
      <c r="F105" s="104"/>
      <c r="G105" s="104"/>
    </row>
    <row r="106" spans="1:7" s="105" customFormat="1" ht="30.75" customHeight="1">
      <c r="A106" s="204">
        <v>2</v>
      </c>
      <c r="B106" s="205" t="s">
        <v>80</v>
      </c>
      <c r="C106" s="206" t="s">
        <v>205</v>
      </c>
      <c r="D106" s="181">
        <v>63709.2</v>
      </c>
      <c r="E106" s="103"/>
      <c r="F106" s="104"/>
      <c r="G106" s="104"/>
    </row>
    <row r="107" spans="1:7" s="105" customFormat="1" ht="18.75" customHeight="1">
      <c r="A107" s="195">
        <v>3</v>
      </c>
      <c r="B107" s="205" t="s">
        <v>175</v>
      </c>
      <c r="C107" s="206" t="s">
        <v>206</v>
      </c>
      <c r="D107" s="181">
        <v>20000</v>
      </c>
      <c r="E107" s="103"/>
      <c r="F107" s="104"/>
      <c r="G107" s="104"/>
    </row>
    <row r="108" spans="1:9" s="105" customFormat="1" ht="28.5" customHeight="1">
      <c r="A108" s="195">
        <v>4</v>
      </c>
      <c r="B108" s="205" t="s">
        <v>184</v>
      </c>
      <c r="C108" s="206" t="s">
        <v>185</v>
      </c>
      <c r="D108" s="181">
        <v>114500</v>
      </c>
      <c r="E108" s="103"/>
      <c r="F108" s="104"/>
      <c r="G108" s="104"/>
      <c r="H108" s="103"/>
      <c r="I108" s="103"/>
    </row>
    <row r="109" spans="1:9" s="105" customFormat="1" ht="25.5">
      <c r="A109" s="195">
        <v>5</v>
      </c>
      <c r="B109" s="205" t="s">
        <v>166</v>
      </c>
      <c r="C109" s="206" t="s">
        <v>207</v>
      </c>
      <c r="D109" s="181">
        <v>25960</v>
      </c>
      <c r="E109" s="103"/>
      <c r="F109" s="106"/>
      <c r="G109" s="104"/>
      <c r="H109" s="103"/>
      <c r="I109" s="103"/>
    </row>
    <row r="110" spans="1:9" s="105" customFormat="1" ht="19.5" customHeight="1">
      <c r="A110" s="195">
        <v>6</v>
      </c>
      <c r="B110" s="205" t="s">
        <v>80</v>
      </c>
      <c r="C110" s="206" t="s">
        <v>216</v>
      </c>
      <c r="D110" s="181">
        <v>266351.87</v>
      </c>
      <c r="E110" s="103"/>
      <c r="F110" s="104"/>
      <c r="G110" s="104"/>
      <c r="H110" s="103"/>
      <c r="I110" s="103"/>
    </row>
    <row r="111" spans="1:9" s="105" customFormat="1" ht="18.75" customHeight="1">
      <c r="A111" s="195">
        <v>7</v>
      </c>
      <c r="B111" s="205" t="s">
        <v>80</v>
      </c>
      <c r="C111" s="206" t="s">
        <v>186</v>
      </c>
      <c r="D111" s="181">
        <v>7344</v>
      </c>
      <c r="E111" s="103"/>
      <c r="F111" s="104"/>
      <c r="G111" s="104"/>
      <c r="H111" s="103"/>
      <c r="I111" s="103"/>
    </row>
    <row r="112" spans="1:9" s="105" customFormat="1" ht="15" customHeight="1">
      <c r="A112" s="195">
        <v>8</v>
      </c>
      <c r="B112" s="205" t="s">
        <v>176</v>
      </c>
      <c r="C112" s="206" t="s">
        <v>187</v>
      </c>
      <c r="D112" s="181">
        <v>25000</v>
      </c>
      <c r="E112" s="103"/>
      <c r="F112" s="104"/>
      <c r="G112" s="104"/>
      <c r="H112" s="103"/>
      <c r="I112" s="103"/>
    </row>
    <row r="113" spans="1:9" s="105" customFormat="1" ht="17.25" customHeight="1">
      <c r="A113" s="195">
        <v>9</v>
      </c>
      <c r="B113" s="205" t="s">
        <v>177</v>
      </c>
      <c r="C113" s="206" t="s">
        <v>188</v>
      </c>
      <c r="D113" s="181">
        <v>4480</v>
      </c>
      <c r="E113" s="103"/>
      <c r="F113" s="104"/>
      <c r="G113" s="104"/>
      <c r="H113" s="103"/>
      <c r="I113" s="103"/>
    </row>
    <row r="114" spans="1:9" s="105" customFormat="1" ht="18" customHeight="1">
      <c r="A114" s="195">
        <v>10</v>
      </c>
      <c r="B114" s="205" t="s">
        <v>177</v>
      </c>
      <c r="C114" s="206" t="s">
        <v>189</v>
      </c>
      <c r="D114" s="181">
        <v>3737</v>
      </c>
      <c r="E114" s="103"/>
      <c r="F114" s="104"/>
      <c r="G114" s="104"/>
      <c r="H114" s="103"/>
      <c r="I114" s="103"/>
    </row>
    <row r="115" spans="1:9" s="105" customFormat="1" ht="38.25">
      <c r="A115" s="195">
        <v>11</v>
      </c>
      <c r="B115" s="205" t="s">
        <v>80</v>
      </c>
      <c r="C115" s="206" t="s">
        <v>190</v>
      </c>
      <c r="D115" s="181">
        <v>43200</v>
      </c>
      <c r="E115" s="103"/>
      <c r="F115" s="104"/>
      <c r="G115" s="104"/>
      <c r="H115" s="103"/>
      <c r="I115" s="103"/>
    </row>
    <row r="116" spans="1:7" s="105" customFormat="1" ht="17.25" customHeight="1">
      <c r="A116" s="195">
        <v>12</v>
      </c>
      <c r="B116" s="205" t="s">
        <v>178</v>
      </c>
      <c r="C116" s="206" t="s">
        <v>208</v>
      </c>
      <c r="D116" s="181">
        <v>640</v>
      </c>
      <c r="E116" s="103"/>
      <c r="F116" s="104"/>
      <c r="G116" s="104"/>
    </row>
    <row r="117" spans="1:7" s="105" customFormat="1" ht="25.5">
      <c r="A117" s="195">
        <v>16</v>
      </c>
      <c r="B117" s="205" t="s">
        <v>166</v>
      </c>
      <c r="C117" s="206" t="s">
        <v>210</v>
      </c>
      <c r="D117" s="181">
        <v>243917.8</v>
      </c>
      <c r="E117" s="103"/>
      <c r="F117" s="104"/>
      <c r="G117" s="104"/>
    </row>
    <row r="118" spans="1:7" s="105" customFormat="1" ht="20.25" customHeight="1">
      <c r="A118" s="195">
        <v>17</v>
      </c>
      <c r="B118" s="205" t="s">
        <v>179</v>
      </c>
      <c r="C118" s="206" t="s">
        <v>209</v>
      </c>
      <c r="D118" s="181">
        <v>51482.52</v>
      </c>
      <c r="E118" s="103"/>
      <c r="F118" s="104"/>
      <c r="G118" s="104"/>
    </row>
    <row r="119" spans="1:7" s="105" customFormat="1" ht="25.5">
      <c r="A119" s="195">
        <v>18</v>
      </c>
      <c r="B119" s="205" t="s">
        <v>180</v>
      </c>
      <c r="C119" s="206" t="s">
        <v>211</v>
      </c>
      <c r="D119" s="181">
        <v>48380</v>
      </c>
      <c r="E119" s="103"/>
      <c r="F119" s="104"/>
      <c r="G119" s="104"/>
    </row>
    <row r="120" spans="1:7" s="105" customFormat="1" ht="20.25" customHeight="1">
      <c r="A120" s="195">
        <v>19</v>
      </c>
      <c r="B120" s="205" t="s">
        <v>3</v>
      </c>
      <c r="C120" s="206" t="s">
        <v>191</v>
      </c>
      <c r="D120" s="181">
        <v>6035</v>
      </c>
      <c r="E120" s="103"/>
      <c r="F120" s="104"/>
      <c r="G120" s="104"/>
    </row>
    <row r="121" spans="1:7" s="105" customFormat="1" ht="25.5">
      <c r="A121" s="195">
        <v>20</v>
      </c>
      <c r="B121" s="205" t="s">
        <v>3</v>
      </c>
      <c r="C121" s="206" t="s">
        <v>192</v>
      </c>
      <c r="D121" s="181">
        <v>4216</v>
      </c>
      <c r="E121" s="103"/>
      <c r="F121" s="104"/>
      <c r="G121" s="104"/>
    </row>
    <row r="122" spans="1:7" s="105" customFormat="1" ht="25.5">
      <c r="A122" s="195">
        <v>21</v>
      </c>
      <c r="B122" s="205" t="s">
        <v>66</v>
      </c>
      <c r="C122" s="206" t="s">
        <v>212</v>
      </c>
      <c r="D122" s="181">
        <v>60188.85</v>
      </c>
      <c r="E122" s="103"/>
      <c r="F122" s="104"/>
      <c r="G122" s="104"/>
    </row>
    <row r="123" spans="1:7" s="105" customFormat="1" ht="20.25" customHeight="1">
      <c r="A123" s="195">
        <v>22</v>
      </c>
      <c r="B123" s="205" t="s">
        <v>80</v>
      </c>
      <c r="C123" s="206" t="s">
        <v>193</v>
      </c>
      <c r="D123" s="181">
        <v>20650</v>
      </c>
      <c r="E123" s="103"/>
      <c r="F123" s="104"/>
      <c r="G123" s="104"/>
    </row>
    <row r="124" spans="1:7" s="105" customFormat="1" ht="25.5">
      <c r="A124" s="195">
        <v>23</v>
      </c>
      <c r="B124" s="205" t="s">
        <v>66</v>
      </c>
      <c r="C124" s="206" t="s">
        <v>217</v>
      </c>
      <c r="D124" s="181">
        <v>19688.89</v>
      </c>
      <c r="E124" s="103"/>
      <c r="F124" s="104"/>
      <c r="G124" s="104"/>
    </row>
    <row r="125" spans="1:7" s="105" customFormat="1" ht="25.5">
      <c r="A125" s="195">
        <v>24</v>
      </c>
      <c r="B125" s="205" t="s">
        <v>66</v>
      </c>
      <c r="C125" s="206" t="s">
        <v>213</v>
      </c>
      <c r="D125" s="181">
        <v>14160</v>
      </c>
      <c r="E125" s="103"/>
      <c r="F125" s="104"/>
      <c r="G125" s="104"/>
    </row>
    <row r="126" spans="1:7" s="105" customFormat="1" ht="20.25" customHeight="1">
      <c r="A126" s="195">
        <v>25</v>
      </c>
      <c r="B126" s="205" t="s">
        <v>80</v>
      </c>
      <c r="C126" s="206" t="s">
        <v>214</v>
      </c>
      <c r="D126" s="181">
        <v>75094.56</v>
      </c>
      <c r="E126" s="103"/>
      <c r="F126" s="104"/>
      <c r="G126" s="104"/>
    </row>
    <row r="127" spans="1:7" s="105" customFormat="1" ht="25.5">
      <c r="A127" s="195">
        <v>26</v>
      </c>
      <c r="B127" s="205" t="s">
        <v>181</v>
      </c>
      <c r="C127" s="206" t="s">
        <v>215</v>
      </c>
      <c r="D127" s="181">
        <v>19470</v>
      </c>
      <c r="E127" s="103"/>
      <c r="F127" s="104"/>
      <c r="G127" s="104"/>
    </row>
    <row r="128" spans="1:7" s="105" customFormat="1" ht="39" thickBot="1">
      <c r="A128" s="195">
        <v>27</v>
      </c>
      <c r="B128" s="205" t="s">
        <v>182</v>
      </c>
      <c r="C128" s="206" t="s">
        <v>194</v>
      </c>
      <c r="D128" s="201">
        <v>99533</v>
      </c>
      <c r="E128" s="103"/>
      <c r="F128" s="104"/>
      <c r="G128" s="104"/>
    </row>
    <row r="129" spans="1:7" ht="19.5" customHeight="1" thickBot="1">
      <c r="A129" s="288" t="s">
        <v>7</v>
      </c>
      <c r="B129" s="289"/>
      <c r="C129" s="290"/>
      <c r="D129" s="202">
        <f>SUM(D105:D128)</f>
        <v>1279858.6900000002</v>
      </c>
      <c r="E129" s="22"/>
      <c r="F129" s="24"/>
      <c r="G129" s="24"/>
    </row>
    <row r="130" spans="5:7" ht="61.5" customHeight="1" thickBot="1">
      <c r="E130" s="22"/>
      <c r="F130" s="25"/>
      <c r="G130" s="24"/>
    </row>
    <row r="131" spans="1:11" ht="22.5" customHeight="1" thickBot="1">
      <c r="A131" s="260" t="s">
        <v>114</v>
      </c>
      <c r="B131" s="261"/>
      <c r="C131" s="261"/>
      <c r="D131" s="262"/>
      <c r="E131" s="22"/>
      <c r="F131" s="25"/>
      <c r="G131" s="39"/>
      <c r="H131" s="34"/>
      <c r="I131" s="34"/>
      <c r="J131" s="22"/>
      <c r="K131" s="22"/>
    </row>
    <row r="132" spans="1:11" ht="26.25" customHeight="1" thickBot="1">
      <c r="A132" s="15" t="s">
        <v>5</v>
      </c>
      <c r="B132" s="16" t="s">
        <v>0</v>
      </c>
      <c r="C132" s="17" t="s">
        <v>1</v>
      </c>
      <c r="D132" s="18" t="s">
        <v>4</v>
      </c>
      <c r="E132" s="22"/>
      <c r="F132" s="25"/>
      <c r="G132" s="39"/>
      <c r="H132" s="34"/>
      <c r="I132" s="34"/>
      <c r="J132" s="22"/>
      <c r="K132" s="22"/>
    </row>
    <row r="133" spans="1:11" s="84" customFormat="1" ht="19.5" customHeight="1">
      <c r="A133" s="131">
        <v>1</v>
      </c>
      <c r="B133" s="173" t="s">
        <v>8</v>
      </c>
      <c r="C133" s="167" t="s">
        <v>9</v>
      </c>
      <c r="D133" s="181">
        <v>224161.07</v>
      </c>
      <c r="E133" s="92"/>
      <c r="F133" s="93"/>
      <c r="G133" s="94"/>
      <c r="H133" s="95"/>
      <c r="I133" s="95"/>
      <c r="J133" s="92"/>
      <c r="K133" s="92"/>
    </row>
    <row r="134" spans="1:11" s="84" customFormat="1" ht="26.25" customHeight="1">
      <c r="A134" s="164">
        <v>2</v>
      </c>
      <c r="B134" s="173" t="s">
        <v>10</v>
      </c>
      <c r="C134" s="167" t="s">
        <v>11</v>
      </c>
      <c r="D134" s="181">
        <v>387414.3</v>
      </c>
      <c r="E134" s="92"/>
      <c r="F134" s="93"/>
      <c r="G134" s="94"/>
      <c r="H134" s="95"/>
      <c r="I134" s="95"/>
      <c r="J134" s="92"/>
      <c r="K134" s="92"/>
    </row>
    <row r="135" spans="1:11" s="84" customFormat="1" ht="29.25" customHeight="1" thickBot="1">
      <c r="A135" s="164">
        <v>3</v>
      </c>
      <c r="B135" s="173" t="s">
        <v>84</v>
      </c>
      <c r="C135" s="167" t="s">
        <v>11</v>
      </c>
      <c r="D135" s="201">
        <v>118900</v>
      </c>
      <c r="E135" s="92"/>
      <c r="F135" s="93"/>
      <c r="G135" s="94"/>
      <c r="H135" s="95"/>
      <c r="I135" s="95"/>
      <c r="J135" s="92"/>
      <c r="K135" s="92"/>
    </row>
    <row r="136" spans="1:11" s="84" customFormat="1" ht="19.5" customHeight="1" thickBot="1">
      <c r="A136" s="291" t="s">
        <v>7</v>
      </c>
      <c r="B136" s="292"/>
      <c r="C136" s="293"/>
      <c r="D136" s="202">
        <f>SUM(D133:D135)</f>
        <v>730475.37</v>
      </c>
      <c r="E136" s="92"/>
      <c r="F136" s="93"/>
      <c r="G136" s="94"/>
      <c r="H136" s="95"/>
      <c r="I136" s="95"/>
      <c r="J136" s="92"/>
      <c r="K136" s="92"/>
    </row>
    <row r="137" spans="5:11" ht="20.25" customHeight="1" thickBot="1">
      <c r="E137" s="22"/>
      <c r="F137" s="25"/>
      <c r="G137" s="39"/>
      <c r="H137" s="34"/>
      <c r="I137" s="34"/>
      <c r="J137" s="22"/>
      <c r="K137" s="22"/>
    </row>
    <row r="138" spans="1:9" ht="23.25" customHeight="1" thickBot="1">
      <c r="A138" s="260" t="s">
        <v>115</v>
      </c>
      <c r="B138" s="261"/>
      <c r="C138" s="261"/>
      <c r="D138" s="262"/>
      <c r="E138" s="28"/>
      <c r="F138" s="26"/>
      <c r="G138" s="34"/>
      <c r="H138" s="35"/>
      <c r="I138" s="35"/>
    </row>
    <row r="139" spans="1:11" s="84" customFormat="1" ht="26.25" customHeight="1">
      <c r="A139" s="183">
        <v>1</v>
      </c>
      <c r="B139" s="184" t="s">
        <v>12</v>
      </c>
      <c r="C139" s="166" t="s">
        <v>195</v>
      </c>
      <c r="D139" s="181">
        <v>412042.8</v>
      </c>
      <c r="E139" s="92"/>
      <c r="F139" s="107"/>
      <c r="G139" s="95"/>
      <c r="H139" s="108"/>
      <c r="I139" s="108"/>
      <c r="K139" s="92"/>
    </row>
    <row r="140" spans="1:9" ht="26.25" customHeight="1">
      <c r="A140" s="164">
        <v>2</v>
      </c>
      <c r="B140" s="173" t="s">
        <v>411</v>
      </c>
      <c r="C140" s="167" t="s">
        <v>228</v>
      </c>
      <c r="D140" s="181">
        <v>70092</v>
      </c>
      <c r="E140" s="22"/>
      <c r="F140" s="29"/>
      <c r="G140" s="34"/>
      <c r="H140" s="35"/>
      <c r="I140" s="35"/>
    </row>
    <row r="141" spans="1:9" ht="30" customHeight="1">
      <c r="A141" s="164">
        <v>3</v>
      </c>
      <c r="B141" s="173" t="s">
        <v>411</v>
      </c>
      <c r="C141" s="167" t="s">
        <v>229</v>
      </c>
      <c r="D141" s="181">
        <v>14868</v>
      </c>
      <c r="E141" s="22"/>
      <c r="F141" s="30"/>
      <c r="G141" s="34"/>
      <c r="H141" s="35"/>
      <c r="I141" s="35"/>
    </row>
    <row r="142" spans="1:9" ht="21" customHeight="1">
      <c r="A142" s="164">
        <v>4</v>
      </c>
      <c r="B142" s="173" t="s">
        <v>12</v>
      </c>
      <c r="C142" s="167" t="s">
        <v>218</v>
      </c>
      <c r="D142" s="181">
        <v>59600</v>
      </c>
      <c r="E142" s="28"/>
      <c r="F142" s="24"/>
      <c r="G142" s="34"/>
      <c r="H142" s="35"/>
      <c r="I142" s="35"/>
    </row>
    <row r="143" spans="1:9" ht="28.5" customHeight="1">
      <c r="A143" s="164">
        <v>5</v>
      </c>
      <c r="B143" s="173" t="s">
        <v>12</v>
      </c>
      <c r="C143" s="167" t="s">
        <v>230</v>
      </c>
      <c r="D143" s="181">
        <v>118070</v>
      </c>
      <c r="E143" s="28"/>
      <c r="F143" s="24"/>
      <c r="G143" s="34"/>
      <c r="H143" s="35"/>
      <c r="I143" s="35"/>
    </row>
    <row r="144" spans="1:9" ht="21" customHeight="1">
      <c r="A144" s="164">
        <v>6</v>
      </c>
      <c r="B144" s="173" t="s">
        <v>118</v>
      </c>
      <c r="C144" s="167" t="s">
        <v>231</v>
      </c>
      <c r="D144" s="181">
        <v>500</v>
      </c>
      <c r="E144" s="28"/>
      <c r="F144" s="24"/>
      <c r="G144" s="34"/>
      <c r="H144" s="35"/>
      <c r="I144" s="35"/>
    </row>
    <row r="145" spans="1:9" ht="27.75" customHeight="1">
      <c r="A145" s="164">
        <v>7</v>
      </c>
      <c r="B145" s="173" t="s">
        <v>219</v>
      </c>
      <c r="C145" s="167" t="s">
        <v>232</v>
      </c>
      <c r="D145" s="181">
        <v>235483.07</v>
      </c>
      <c r="E145" s="28"/>
      <c r="F145" s="24"/>
      <c r="G145" s="34"/>
      <c r="H145" s="35"/>
      <c r="I145" s="35"/>
    </row>
    <row r="146" spans="1:9" ht="25.5" customHeight="1">
      <c r="A146" s="164">
        <v>8</v>
      </c>
      <c r="B146" s="173" t="s">
        <v>220</v>
      </c>
      <c r="C146" s="167" t="s">
        <v>233</v>
      </c>
      <c r="D146" s="181">
        <v>1865</v>
      </c>
      <c r="E146" s="28"/>
      <c r="F146" s="24"/>
      <c r="G146" s="34"/>
      <c r="H146" s="35"/>
      <c r="I146" s="35"/>
    </row>
    <row r="147" spans="1:9" ht="24.75" customHeight="1">
      <c r="A147" s="164">
        <v>10</v>
      </c>
      <c r="B147" s="173" t="s">
        <v>12</v>
      </c>
      <c r="C147" s="167" t="s">
        <v>234</v>
      </c>
      <c r="D147" s="181">
        <v>19600</v>
      </c>
      <c r="E147" s="28"/>
      <c r="F147" s="24"/>
      <c r="G147" s="41"/>
      <c r="H147" s="40"/>
      <c r="I147" s="35"/>
    </row>
    <row r="148" spans="1:7" ht="26.25" customHeight="1">
      <c r="A148" s="164">
        <v>11</v>
      </c>
      <c r="B148" s="173" t="s">
        <v>12</v>
      </c>
      <c r="C148" s="167" t="s">
        <v>221</v>
      </c>
      <c r="D148" s="181">
        <v>42450</v>
      </c>
      <c r="E148" s="28"/>
      <c r="F148" s="22"/>
      <c r="G148" s="22"/>
    </row>
    <row r="149" spans="1:7" ht="27.75" customHeight="1">
      <c r="A149" s="164">
        <v>12</v>
      </c>
      <c r="B149" s="173" t="s">
        <v>12</v>
      </c>
      <c r="C149" s="167" t="s">
        <v>222</v>
      </c>
      <c r="D149" s="181">
        <v>33200</v>
      </c>
      <c r="E149" s="22"/>
      <c r="F149" s="22"/>
      <c r="G149" s="22"/>
    </row>
    <row r="150" spans="1:7" ht="27.75" customHeight="1">
      <c r="A150" s="164">
        <v>13</v>
      </c>
      <c r="B150" s="173" t="s">
        <v>12</v>
      </c>
      <c r="C150" s="167" t="s">
        <v>223</v>
      </c>
      <c r="D150" s="181">
        <v>60000</v>
      </c>
      <c r="E150" s="22"/>
      <c r="F150" s="22"/>
      <c r="G150" s="22"/>
    </row>
    <row r="151" spans="1:7" ht="31.5" customHeight="1">
      <c r="A151" s="164">
        <v>14</v>
      </c>
      <c r="B151" s="173" t="s">
        <v>412</v>
      </c>
      <c r="C151" s="167" t="s">
        <v>235</v>
      </c>
      <c r="D151" s="181">
        <v>34701.56</v>
      </c>
      <c r="E151" s="22"/>
      <c r="F151" s="22"/>
      <c r="G151" s="22"/>
    </row>
    <row r="152" spans="1:7" ht="30" customHeight="1">
      <c r="A152" s="164">
        <v>15</v>
      </c>
      <c r="B152" s="173" t="s">
        <v>224</v>
      </c>
      <c r="C152" s="167" t="s">
        <v>225</v>
      </c>
      <c r="D152" s="181">
        <v>6000</v>
      </c>
      <c r="E152" s="22"/>
      <c r="F152" s="22"/>
      <c r="G152" s="22"/>
    </row>
    <row r="153" spans="1:7" ht="30.75" customHeight="1">
      <c r="A153" s="164">
        <v>16</v>
      </c>
      <c r="B153" s="173" t="s">
        <v>224</v>
      </c>
      <c r="C153" s="167" t="s">
        <v>226</v>
      </c>
      <c r="D153" s="181">
        <v>15000</v>
      </c>
      <c r="E153" s="22"/>
      <c r="F153" s="22"/>
      <c r="G153" s="22"/>
    </row>
    <row r="154" spans="1:7" ht="26.25" customHeight="1" thickBot="1">
      <c r="A154" s="207">
        <v>17</v>
      </c>
      <c r="B154" s="208" t="s">
        <v>80</v>
      </c>
      <c r="C154" s="209" t="s">
        <v>227</v>
      </c>
      <c r="D154" s="201">
        <v>25380</v>
      </c>
      <c r="E154" s="22"/>
      <c r="F154" s="22"/>
      <c r="G154" s="22"/>
    </row>
    <row r="155" spans="1:7" ht="20.25" customHeight="1" thickBot="1">
      <c r="A155" s="257" t="s">
        <v>7</v>
      </c>
      <c r="B155" s="258"/>
      <c r="C155" s="259"/>
      <c r="D155" s="202">
        <f>SUM(D139:D154)</f>
        <v>1148852.4300000002</v>
      </c>
      <c r="E155" s="22"/>
      <c r="F155" s="30"/>
      <c r="G155" s="23"/>
    </row>
    <row r="156" spans="1:6" ht="24" customHeight="1">
      <c r="A156" s="21"/>
      <c r="B156" s="21"/>
      <c r="C156" s="21"/>
      <c r="D156" s="160"/>
      <c r="F156" s="9"/>
    </row>
    <row r="157" spans="1:6" ht="24" customHeight="1">
      <c r="A157" s="21"/>
      <c r="B157" s="21"/>
      <c r="C157" s="21"/>
      <c r="D157" s="160"/>
      <c r="F157" s="9"/>
    </row>
    <row r="158" ht="25.5" customHeight="1" thickBot="1">
      <c r="F158" s="9"/>
    </row>
    <row r="159" spans="1:6" ht="27.75" customHeight="1" thickBot="1">
      <c r="A159" s="260" t="s">
        <v>236</v>
      </c>
      <c r="B159" s="261"/>
      <c r="C159" s="261"/>
      <c r="D159" s="262"/>
      <c r="F159" s="9"/>
    </row>
    <row r="160" spans="1:6" ht="29.25" customHeight="1" thickBot="1">
      <c r="A160" s="15" t="s">
        <v>5</v>
      </c>
      <c r="B160" s="16" t="s">
        <v>0</v>
      </c>
      <c r="C160" s="17" t="s">
        <v>1</v>
      </c>
      <c r="D160" s="18" t="s">
        <v>4</v>
      </c>
      <c r="F160" s="9"/>
    </row>
    <row r="161" spans="1:7" s="84" customFormat="1" ht="30" customHeight="1">
      <c r="A161" s="183">
        <v>1</v>
      </c>
      <c r="B161" s="173" t="s">
        <v>80</v>
      </c>
      <c r="C161" s="166" t="s">
        <v>238</v>
      </c>
      <c r="D161" s="181">
        <v>54455.82</v>
      </c>
      <c r="E161" s="117"/>
      <c r="F161" s="86"/>
      <c r="G161" s="87"/>
    </row>
    <row r="162" spans="1:7" s="84" customFormat="1" ht="41.25" customHeight="1">
      <c r="A162" s="164">
        <v>2</v>
      </c>
      <c r="B162" s="173" t="s">
        <v>239</v>
      </c>
      <c r="C162" s="167" t="s">
        <v>240</v>
      </c>
      <c r="D162" s="181">
        <v>39766</v>
      </c>
      <c r="E162" s="117"/>
      <c r="F162" s="86"/>
      <c r="G162" s="87"/>
    </row>
    <row r="163" spans="1:7" s="84" customFormat="1" ht="30" customHeight="1">
      <c r="A163" s="164">
        <v>3</v>
      </c>
      <c r="B163" s="173" t="s">
        <v>80</v>
      </c>
      <c r="C163" s="167" t="s">
        <v>241</v>
      </c>
      <c r="D163" s="181">
        <v>20284.2</v>
      </c>
      <c r="E163" s="117"/>
      <c r="F163" s="86"/>
      <c r="G163" s="87"/>
    </row>
    <row r="164" spans="1:7" s="84" customFormat="1" ht="29.25" customHeight="1">
      <c r="A164" s="164">
        <v>4</v>
      </c>
      <c r="B164" s="173" t="s">
        <v>239</v>
      </c>
      <c r="C164" s="167" t="s">
        <v>242</v>
      </c>
      <c r="D164" s="181">
        <v>14502.2</v>
      </c>
      <c r="E164" s="86"/>
      <c r="F164" s="86"/>
      <c r="G164" s="87"/>
    </row>
    <row r="165" spans="1:7" s="84" customFormat="1" ht="18.75" customHeight="1">
      <c r="A165" s="164">
        <v>5</v>
      </c>
      <c r="B165" s="173" t="s">
        <v>237</v>
      </c>
      <c r="C165" s="167" t="s">
        <v>243</v>
      </c>
      <c r="D165" s="181">
        <v>4578.4</v>
      </c>
      <c r="E165" s="117"/>
      <c r="F165" s="86"/>
      <c r="G165" s="87"/>
    </row>
    <row r="166" spans="1:7" s="84" customFormat="1" ht="34.5" customHeight="1">
      <c r="A166" s="164">
        <v>6</v>
      </c>
      <c r="B166" s="173" t="s">
        <v>80</v>
      </c>
      <c r="C166" s="203" t="s">
        <v>244</v>
      </c>
      <c r="D166" s="181">
        <v>46947.6</v>
      </c>
      <c r="E166" s="117"/>
      <c r="F166" s="86"/>
      <c r="G166" s="87"/>
    </row>
    <row r="167" spans="1:7" s="84" customFormat="1" ht="27" customHeight="1">
      <c r="A167" s="164">
        <v>7</v>
      </c>
      <c r="B167" s="173" t="s">
        <v>68</v>
      </c>
      <c r="C167" s="167" t="s">
        <v>245</v>
      </c>
      <c r="D167" s="181">
        <v>19088.49</v>
      </c>
      <c r="E167" s="117"/>
      <c r="F167" s="86"/>
      <c r="G167" s="87"/>
    </row>
    <row r="168" spans="1:7" s="105" customFormat="1" ht="25.5" customHeight="1">
      <c r="A168" s="164">
        <v>8</v>
      </c>
      <c r="B168" s="173" t="s">
        <v>150</v>
      </c>
      <c r="C168" s="167" t="s">
        <v>248</v>
      </c>
      <c r="D168" s="181">
        <v>25070</v>
      </c>
      <c r="E168" s="118"/>
      <c r="F168" s="101"/>
      <c r="G168" s="119"/>
    </row>
    <row r="169" spans="1:7" s="105" customFormat="1" ht="30.75" customHeight="1">
      <c r="A169" s="164">
        <v>9</v>
      </c>
      <c r="B169" s="173" t="s">
        <v>237</v>
      </c>
      <c r="C169" s="167" t="s">
        <v>246</v>
      </c>
      <c r="D169" s="181">
        <v>10100.8</v>
      </c>
      <c r="E169" s="118"/>
      <c r="F169" s="120"/>
      <c r="G169" s="121"/>
    </row>
    <row r="170" spans="1:7" s="105" customFormat="1" ht="27.75" customHeight="1">
      <c r="A170" s="164">
        <v>10</v>
      </c>
      <c r="B170" s="173" t="s">
        <v>150</v>
      </c>
      <c r="C170" s="167" t="s">
        <v>249</v>
      </c>
      <c r="D170" s="181">
        <v>30560</v>
      </c>
      <c r="E170" s="118"/>
      <c r="F170" s="122"/>
      <c r="G170" s="119"/>
    </row>
    <row r="171" spans="1:7" s="105" customFormat="1" ht="25.5" customHeight="1">
      <c r="A171" s="164">
        <v>11</v>
      </c>
      <c r="B171" s="173" t="s">
        <v>410</v>
      </c>
      <c r="C171" s="167" t="s">
        <v>247</v>
      </c>
      <c r="D171" s="181">
        <v>5900</v>
      </c>
      <c r="E171" s="118"/>
      <c r="F171" s="122"/>
      <c r="G171" s="119"/>
    </row>
    <row r="172" spans="1:7" s="105" customFormat="1" ht="29.25" customHeight="1" thickBot="1">
      <c r="A172" s="207">
        <v>12</v>
      </c>
      <c r="B172" s="210" t="s">
        <v>80</v>
      </c>
      <c r="C172" s="211" t="s">
        <v>250</v>
      </c>
      <c r="D172" s="201">
        <v>67608</v>
      </c>
      <c r="E172" s="118"/>
      <c r="F172" s="122"/>
      <c r="G172" s="119"/>
    </row>
    <row r="173" spans="1:6" ht="25.5" customHeight="1" thickBot="1">
      <c r="A173" s="307" t="s">
        <v>7</v>
      </c>
      <c r="B173" s="308"/>
      <c r="C173" s="308"/>
      <c r="D173" s="202">
        <f>SUM(D161:D172)</f>
        <v>338861.51</v>
      </c>
      <c r="E173" s="6"/>
      <c r="F173" s="3"/>
    </row>
    <row r="174" spans="1:6" ht="28.5" customHeight="1" thickBot="1">
      <c r="A174" s="113"/>
      <c r="B174" s="114"/>
      <c r="C174" s="111"/>
      <c r="D174" s="161"/>
      <c r="E174" s="6"/>
      <c r="F174" s="3"/>
    </row>
    <row r="175" spans="1:4" ht="27" customHeight="1" thickBot="1">
      <c r="A175" s="260" t="s">
        <v>425</v>
      </c>
      <c r="B175" s="261"/>
      <c r="C175" s="261"/>
      <c r="D175" s="262"/>
    </row>
    <row r="176" spans="1:10" ht="27" customHeight="1" thickBot="1">
      <c r="A176" s="15" t="s">
        <v>5</v>
      </c>
      <c r="B176" s="48" t="s">
        <v>0</v>
      </c>
      <c r="C176" s="17" t="s">
        <v>1</v>
      </c>
      <c r="D176" s="49" t="s">
        <v>4</v>
      </c>
      <c r="F176" s="29"/>
      <c r="G176" s="23"/>
      <c r="H176" s="22"/>
      <c r="I176" s="22"/>
      <c r="J176" s="22"/>
    </row>
    <row r="177" spans="1:10" ht="28.5" customHeight="1">
      <c r="A177" s="183">
        <v>1</v>
      </c>
      <c r="B177" s="173" t="s">
        <v>418</v>
      </c>
      <c r="C177" s="203" t="s">
        <v>358</v>
      </c>
      <c r="D177" s="212">
        <v>10497452.28</v>
      </c>
      <c r="F177" s="29"/>
      <c r="G177" s="23"/>
      <c r="H177" s="22"/>
      <c r="I177" s="22"/>
      <c r="J177" s="22"/>
    </row>
    <row r="178" spans="1:10" ht="28.5" customHeight="1">
      <c r="A178" s="131">
        <v>2</v>
      </c>
      <c r="B178" s="173" t="s">
        <v>12</v>
      </c>
      <c r="C178" s="203" t="s">
        <v>362</v>
      </c>
      <c r="D178" s="218">
        <v>78997</v>
      </c>
      <c r="F178" s="29"/>
      <c r="G178" s="23"/>
      <c r="H178" s="22"/>
      <c r="I178" s="22"/>
      <c r="J178" s="22"/>
    </row>
    <row r="179" spans="1:10" ht="28.5" customHeight="1">
      <c r="A179" s="131">
        <v>3</v>
      </c>
      <c r="B179" s="173" t="s">
        <v>360</v>
      </c>
      <c r="C179" s="203" t="s">
        <v>361</v>
      </c>
      <c r="D179" s="218">
        <v>74635</v>
      </c>
      <c r="F179" s="29"/>
      <c r="G179" s="23"/>
      <c r="H179" s="22"/>
      <c r="I179" s="22"/>
      <c r="J179" s="22"/>
    </row>
    <row r="180" spans="1:10" ht="30" customHeight="1" thickBot="1">
      <c r="A180" s="213">
        <v>4</v>
      </c>
      <c r="B180" s="173" t="s">
        <v>259</v>
      </c>
      <c r="C180" s="203" t="s">
        <v>359</v>
      </c>
      <c r="D180" s="214">
        <v>337716</v>
      </c>
      <c r="F180" s="29"/>
      <c r="G180" s="23"/>
      <c r="H180" s="22"/>
      <c r="I180" s="22"/>
      <c r="J180" s="22"/>
    </row>
    <row r="181" spans="1:10" ht="23.25" customHeight="1" thickBot="1">
      <c r="A181" s="257" t="s">
        <v>7</v>
      </c>
      <c r="B181" s="258"/>
      <c r="C181" s="259"/>
      <c r="D181" s="16">
        <f>SUM(D177:D180)</f>
        <v>10988800.28</v>
      </c>
      <c r="F181" s="29"/>
      <c r="G181" s="23"/>
      <c r="H181" s="22"/>
      <c r="I181" s="22"/>
      <c r="J181" s="22"/>
    </row>
    <row r="182" spans="1:10" ht="47.25" customHeight="1" thickBot="1">
      <c r="A182" s="8"/>
      <c r="B182" s="8"/>
      <c r="C182" s="8"/>
      <c r="D182" s="237"/>
      <c r="F182" s="29"/>
      <c r="G182" s="23"/>
      <c r="H182" s="22"/>
      <c r="I182" s="22"/>
      <c r="J182" s="22"/>
    </row>
    <row r="183" spans="1:10" ht="22.5" customHeight="1" thickBot="1">
      <c r="A183" s="260" t="s">
        <v>426</v>
      </c>
      <c r="B183" s="261"/>
      <c r="C183" s="261"/>
      <c r="D183" s="262"/>
      <c r="F183" s="29"/>
      <c r="G183" s="23"/>
      <c r="H183" s="22"/>
      <c r="I183" s="22"/>
      <c r="J183" s="22"/>
    </row>
    <row r="184" spans="1:10" ht="30.75" customHeight="1" thickBot="1">
      <c r="A184" s="15" t="s">
        <v>5</v>
      </c>
      <c r="B184" s="48" t="s">
        <v>0</v>
      </c>
      <c r="C184" s="17" t="s">
        <v>1</v>
      </c>
      <c r="D184" s="49" t="s">
        <v>4</v>
      </c>
      <c r="F184" s="29"/>
      <c r="G184" s="23"/>
      <c r="H184" s="22"/>
      <c r="I184" s="22"/>
      <c r="J184" s="22"/>
    </row>
    <row r="185" spans="1:10" ht="29.25" customHeight="1" thickBot="1">
      <c r="A185" s="183">
        <v>1</v>
      </c>
      <c r="B185" s="173" t="s">
        <v>12</v>
      </c>
      <c r="C185" s="203" t="s">
        <v>357</v>
      </c>
      <c r="D185" s="212">
        <v>415250</v>
      </c>
      <c r="F185" s="29"/>
      <c r="G185" s="23"/>
      <c r="H185" s="22"/>
      <c r="I185" s="22"/>
      <c r="J185" s="22"/>
    </row>
    <row r="186" spans="1:10" ht="24" customHeight="1" thickBot="1">
      <c r="A186" s="257" t="s">
        <v>7</v>
      </c>
      <c r="B186" s="258"/>
      <c r="C186" s="259"/>
      <c r="D186" s="48">
        <f>SUM(D185:D185)</f>
        <v>415250</v>
      </c>
      <c r="F186" s="29"/>
      <c r="G186" s="23"/>
      <c r="H186" s="22"/>
      <c r="I186" s="22"/>
      <c r="J186" s="22"/>
    </row>
    <row r="187" spans="1:6" ht="22.5" customHeight="1" thickBot="1">
      <c r="A187" s="113"/>
      <c r="B187" s="114"/>
      <c r="C187" s="111"/>
      <c r="D187" s="161"/>
      <c r="E187" s="6"/>
      <c r="F187" s="3"/>
    </row>
    <row r="188" spans="1:8" ht="18.75" customHeight="1" thickBot="1">
      <c r="A188" s="260" t="s">
        <v>419</v>
      </c>
      <c r="B188" s="261"/>
      <c r="C188" s="261"/>
      <c r="D188" s="262"/>
      <c r="E188" s="6"/>
      <c r="F188" s="3"/>
      <c r="G188" s="23"/>
      <c r="H188" s="5"/>
    </row>
    <row r="189" spans="1:6" ht="30.75" customHeight="1" thickBot="1">
      <c r="A189" s="15" t="s">
        <v>5</v>
      </c>
      <c r="B189" s="16" t="s">
        <v>0</v>
      </c>
      <c r="C189" s="17" t="s">
        <v>1</v>
      </c>
      <c r="D189" s="18" t="s">
        <v>4</v>
      </c>
      <c r="E189" s="10"/>
      <c r="F189" s="3"/>
    </row>
    <row r="190" spans="1:10" s="84" customFormat="1" ht="26.25" customHeight="1">
      <c r="A190" s="164">
        <v>1</v>
      </c>
      <c r="B190" s="169" t="s">
        <v>80</v>
      </c>
      <c r="C190" s="167" t="s">
        <v>251</v>
      </c>
      <c r="D190" s="181">
        <v>113511.88</v>
      </c>
      <c r="E190" s="117"/>
      <c r="F190" s="123"/>
      <c r="G190" s="125"/>
      <c r="H190" s="124"/>
      <c r="I190" s="92"/>
      <c r="J190" s="92"/>
    </row>
    <row r="191" spans="1:10" s="84" customFormat="1" ht="28.5" customHeight="1">
      <c r="A191" s="164">
        <v>2</v>
      </c>
      <c r="B191" s="165" t="s">
        <v>80</v>
      </c>
      <c r="C191" s="167" t="s">
        <v>252</v>
      </c>
      <c r="D191" s="181">
        <v>916384.06</v>
      </c>
      <c r="E191" s="117"/>
      <c r="F191" s="123"/>
      <c r="G191" s="125"/>
      <c r="H191" s="92"/>
      <c r="I191" s="92"/>
      <c r="J191" s="92"/>
    </row>
    <row r="192" spans="1:10" s="84" customFormat="1" ht="43.5" customHeight="1">
      <c r="A192" s="164">
        <v>3</v>
      </c>
      <c r="B192" s="173" t="s">
        <v>253</v>
      </c>
      <c r="C192" s="167" t="s">
        <v>254</v>
      </c>
      <c r="D192" s="181">
        <v>982645</v>
      </c>
      <c r="E192" s="117"/>
      <c r="F192" s="86"/>
      <c r="G192" s="90"/>
      <c r="H192" s="92"/>
      <c r="I192" s="92"/>
      <c r="J192" s="92"/>
    </row>
    <row r="193" spans="1:10" s="84" customFormat="1" ht="26.25" customHeight="1">
      <c r="A193" s="164">
        <v>4</v>
      </c>
      <c r="B193" s="173" t="s">
        <v>255</v>
      </c>
      <c r="C193" s="167" t="s">
        <v>256</v>
      </c>
      <c r="D193" s="181">
        <v>852995.15</v>
      </c>
      <c r="E193" s="117"/>
      <c r="F193" s="86"/>
      <c r="G193" s="90"/>
      <c r="H193" s="92"/>
      <c r="I193" s="92"/>
      <c r="J193" s="92"/>
    </row>
    <row r="194" spans="1:10" s="84" customFormat="1" ht="26.25" customHeight="1" thickBot="1">
      <c r="A194" s="177">
        <v>5</v>
      </c>
      <c r="B194" s="169" t="s">
        <v>80</v>
      </c>
      <c r="C194" s="170" t="s">
        <v>257</v>
      </c>
      <c r="D194" s="201">
        <v>309113.28</v>
      </c>
      <c r="E194" s="117"/>
      <c r="F194" s="86"/>
      <c r="G194" s="90"/>
      <c r="H194" s="92"/>
      <c r="I194" s="92"/>
      <c r="J194" s="92"/>
    </row>
    <row r="195" spans="1:6" ht="26.25" customHeight="1" thickBot="1">
      <c r="A195" s="257" t="s">
        <v>7</v>
      </c>
      <c r="B195" s="258"/>
      <c r="C195" s="259"/>
      <c r="D195" s="202">
        <f>SUM(D188:D194)</f>
        <v>3174649.37</v>
      </c>
      <c r="E195" s="10"/>
      <c r="F195" s="3"/>
    </row>
    <row r="196" spans="1:6" ht="22.5" customHeight="1" thickBot="1">
      <c r="A196" s="109"/>
      <c r="B196" s="110"/>
      <c r="C196" s="115"/>
      <c r="D196" s="162"/>
      <c r="E196" s="6"/>
      <c r="F196" s="3"/>
    </row>
    <row r="197" spans="1:6" ht="24" customHeight="1" thickBot="1">
      <c r="A197" s="260" t="s">
        <v>420</v>
      </c>
      <c r="B197" s="261"/>
      <c r="C197" s="261"/>
      <c r="D197" s="262"/>
      <c r="E197" s="6"/>
      <c r="F197" s="3"/>
    </row>
    <row r="198" spans="1:6" ht="26.25" customHeight="1" thickBot="1">
      <c r="A198" s="15" t="s">
        <v>5</v>
      </c>
      <c r="B198" s="48" t="s">
        <v>0</v>
      </c>
      <c r="C198" s="17" t="s">
        <v>1</v>
      </c>
      <c r="D198" s="49" t="s">
        <v>4</v>
      </c>
      <c r="E198" s="6"/>
      <c r="F198" s="3"/>
    </row>
    <row r="199" spans="1:9" s="84" customFormat="1" ht="42" customHeight="1">
      <c r="A199" s="183">
        <v>1</v>
      </c>
      <c r="B199" s="173" t="s">
        <v>258</v>
      </c>
      <c r="C199" s="203" t="s">
        <v>260</v>
      </c>
      <c r="D199" s="212">
        <v>2221440.36</v>
      </c>
      <c r="F199" s="86"/>
      <c r="G199" s="90"/>
      <c r="H199" s="92"/>
      <c r="I199" s="92"/>
    </row>
    <row r="200" spans="1:9" s="84" customFormat="1" ht="35.25" customHeight="1" thickBot="1">
      <c r="A200" s="213">
        <v>2</v>
      </c>
      <c r="B200" s="173" t="s">
        <v>259</v>
      </c>
      <c r="C200" s="203" t="s">
        <v>261</v>
      </c>
      <c r="D200" s="214">
        <v>144028.8</v>
      </c>
      <c r="F200" s="86"/>
      <c r="G200" s="90"/>
      <c r="H200" s="92"/>
      <c r="I200" s="92"/>
    </row>
    <row r="201" spans="1:9" ht="23.25" customHeight="1" thickBot="1">
      <c r="A201" s="257" t="s">
        <v>7</v>
      </c>
      <c r="B201" s="258"/>
      <c r="C201" s="259"/>
      <c r="D201" s="16">
        <f>SUM(D199:D200)</f>
        <v>2365469.1599999997</v>
      </c>
      <c r="E201" s="4"/>
      <c r="F201" s="3"/>
      <c r="G201" s="23"/>
      <c r="H201" s="22"/>
      <c r="I201" s="22"/>
    </row>
    <row r="202" spans="1:9" ht="23.25" customHeight="1" thickBot="1">
      <c r="A202" s="109"/>
      <c r="B202" s="110"/>
      <c r="C202" s="115"/>
      <c r="D202" s="112"/>
      <c r="E202" s="4"/>
      <c r="F202" s="3"/>
      <c r="G202" s="23"/>
      <c r="H202" s="22"/>
      <c r="I202" s="22"/>
    </row>
    <row r="203" spans="1:6" ht="24.75" customHeight="1" thickBot="1">
      <c r="A203" s="260" t="s">
        <v>421</v>
      </c>
      <c r="B203" s="261"/>
      <c r="C203" s="261"/>
      <c r="D203" s="262"/>
      <c r="E203" s="46"/>
      <c r="F203" s="3"/>
    </row>
    <row r="204" spans="1:6" ht="27.75" customHeight="1" thickBot="1">
      <c r="A204" s="15" t="s">
        <v>5</v>
      </c>
      <c r="B204" s="16" t="s">
        <v>0</v>
      </c>
      <c r="C204" s="17" t="s">
        <v>1</v>
      </c>
      <c r="D204" s="18" t="s">
        <v>4</v>
      </c>
      <c r="E204" s="4"/>
      <c r="F204" s="3"/>
    </row>
    <row r="205" spans="1:7" s="84" customFormat="1" ht="27.75" customHeight="1">
      <c r="A205" s="183">
        <v>1</v>
      </c>
      <c r="B205" s="184" t="s">
        <v>12</v>
      </c>
      <c r="C205" s="185" t="s">
        <v>269</v>
      </c>
      <c r="D205" s="212">
        <v>168937.6</v>
      </c>
      <c r="E205" s="127"/>
      <c r="F205" s="86"/>
      <c r="G205" s="87"/>
    </row>
    <row r="206" spans="1:7" s="84" customFormat="1" ht="36.75" customHeight="1">
      <c r="A206" s="164">
        <v>2</v>
      </c>
      <c r="B206" s="173" t="s">
        <v>262</v>
      </c>
      <c r="C206" s="172" t="s">
        <v>270</v>
      </c>
      <c r="D206" s="216">
        <v>256318.66</v>
      </c>
      <c r="F206" s="86"/>
      <c r="G206" s="87"/>
    </row>
    <row r="207" spans="1:7" s="84" customFormat="1" ht="42" customHeight="1">
      <c r="A207" s="177">
        <v>3</v>
      </c>
      <c r="B207" s="243" t="s">
        <v>263</v>
      </c>
      <c r="C207" s="222" t="s">
        <v>271</v>
      </c>
      <c r="D207" s="216">
        <v>263576.6</v>
      </c>
      <c r="F207" s="100"/>
      <c r="G207" s="87"/>
    </row>
    <row r="208" spans="1:7" s="84" customFormat="1" ht="27" customHeight="1">
      <c r="A208" s="164">
        <v>4</v>
      </c>
      <c r="B208" s="165" t="s">
        <v>237</v>
      </c>
      <c r="C208" s="231" t="s">
        <v>413</v>
      </c>
      <c r="D208" s="215">
        <v>8260</v>
      </c>
      <c r="F208" s="128"/>
      <c r="G208" s="87"/>
    </row>
    <row r="209" spans="1:7" s="84" customFormat="1" ht="26.25" customHeight="1">
      <c r="A209" s="131">
        <v>5</v>
      </c>
      <c r="B209" s="173" t="s">
        <v>12</v>
      </c>
      <c r="C209" s="219" t="s">
        <v>268</v>
      </c>
      <c r="D209" s="218">
        <v>161400</v>
      </c>
      <c r="F209" s="100"/>
      <c r="G209" s="87"/>
    </row>
    <row r="210" spans="1:7" s="84" customFormat="1" ht="26.25" customHeight="1">
      <c r="A210" s="164">
        <v>6</v>
      </c>
      <c r="B210" s="220" t="s">
        <v>272</v>
      </c>
      <c r="C210" s="174" t="s">
        <v>276</v>
      </c>
      <c r="D210" s="176">
        <v>21240</v>
      </c>
      <c r="F210" s="100"/>
      <c r="G210" s="87"/>
    </row>
    <row r="211" spans="1:7" s="84" customFormat="1" ht="24.75" customHeight="1">
      <c r="A211" s="164">
        <v>7</v>
      </c>
      <c r="B211" s="221" t="s">
        <v>264</v>
      </c>
      <c r="C211" s="222" t="s">
        <v>265</v>
      </c>
      <c r="D211" s="214">
        <v>34787.57</v>
      </c>
      <c r="F211" s="100"/>
      <c r="G211" s="87"/>
    </row>
    <row r="212" spans="1:7" s="84" customFormat="1" ht="21" customHeight="1">
      <c r="A212" s="164">
        <v>8</v>
      </c>
      <c r="B212" s="221" t="s">
        <v>264</v>
      </c>
      <c r="C212" s="222" t="s">
        <v>273</v>
      </c>
      <c r="D212" s="214">
        <v>52250.81</v>
      </c>
      <c r="E212" s="127"/>
      <c r="F212" s="128"/>
      <c r="G212" s="87"/>
    </row>
    <row r="213" spans="1:7" s="84" customFormat="1" ht="23.25" customHeight="1">
      <c r="A213" s="164">
        <v>9</v>
      </c>
      <c r="B213" s="221" t="s">
        <v>266</v>
      </c>
      <c r="C213" s="222" t="s">
        <v>274</v>
      </c>
      <c r="D213" s="214">
        <v>14908.95</v>
      </c>
      <c r="E213" s="127"/>
      <c r="F213" s="86"/>
      <c r="G213" s="87"/>
    </row>
    <row r="214" spans="1:7" s="84" customFormat="1" ht="19.5" customHeight="1">
      <c r="A214" s="164">
        <v>10</v>
      </c>
      <c r="B214" s="217" t="s">
        <v>264</v>
      </c>
      <c r="C214" s="222" t="s">
        <v>267</v>
      </c>
      <c r="D214" s="176">
        <v>10351.77</v>
      </c>
      <c r="E214" s="127"/>
      <c r="F214" s="86"/>
      <c r="G214" s="87"/>
    </row>
    <row r="215" spans="1:7" s="84" customFormat="1" ht="23.25" customHeight="1" thickBot="1">
      <c r="A215" s="207">
        <v>11</v>
      </c>
      <c r="B215" s="208" t="s">
        <v>12</v>
      </c>
      <c r="C215" s="244" t="s">
        <v>275</v>
      </c>
      <c r="D215" s="245">
        <v>667102.4</v>
      </c>
      <c r="E215" s="127"/>
      <c r="F215" s="86"/>
      <c r="G215" s="87"/>
    </row>
    <row r="216" spans="1:6" ht="24.75" customHeight="1" thickBot="1">
      <c r="A216" s="257" t="s">
        <v>278</v>
      </c>
      <c r="B216" s="258"/>
      <c r="C216" s="259"/>
      <c r="D216" s="232">
        <f>SUM(D205:D215)</f>
        <v>1659134.3599999999</v>
      </c>
      <c r="E216" s="4"/>
      <c r="F216" s="3"/>
    </row>
    <row r="217" spans="1:6" ht="25.5" customHeight="1" thickBot="1">
      <c r="A217" s="116"/>
      <c r="B217" s="116"/>
      <c r="C217" s="116"/>
      <c r="D217" s="112"/>
      <c r="E217" s="4"/>
      <c r="F217" s="132"/>
    </row>
    <row r="218" spans="1:6" ht="23.25" customHeight="1" thickBot="1">
      <c r="A218" s="260" t="s">
        <v>422</v>
      </c>
      <c r="B218" s="261"/>
      <c r="C218" s="261"/>
      <c r="D218" s="262"/>
      <c r="E218" s="4"/>
      <c r="F218" s="3"/>
    </row>
    <row r="219" spans="1:11" ht="28.5" customHeight="1" thickBot="1">
      <c r="A219" s="15" t="s">
        <v>5</v>
      </c>
      <c r="B219" s="16" t="s">
        <v>0</v>
      </c>
      <c r="C219" s="129" t="s">
        <v>1</v>
      </c>
      <c r="D219" s="130" t="s">
        <v>4</v>
      </c>
      <c r="E219" s="4"/>
      <c r="F219" s="3"/>
      <c r="G219" s="147"/>
      <c r="H219" s="148"/>
      <c r="I219" s="148"/>
      <c r="J219" s="148"/>
      <c r="K219" s="98"/>
    </row>
    <row r="220" spans="1:10" s="84" customFormat="1" ht="42" customHeight="1">
      <c r="A220" s="183">
        <v>1</v>
      </c>
      <c r="B220" s="224" t="s">
        <v>280</v>
      </c>
      <c r="C220" s="185" t="s">
        <v>292</v>
      </c>
      <c r="D220" s="240">
        <v>950915.51</v>
      </c>
      <c r="E220" s="133"/>
      <c r="F220" s="86"/>
      <c r="G220" s="83"/>
      <c r="H220" s="136"/>
      <c r="I220" s="117"/>
      <c r="J220" s="117"/>
    </row>
    <row r="221" spans="1:10" s="84" customFormat="1" ht="28.5" customHeight="1">
      <c r="A221" s="131">
        <v>2</v>
      </c>
      <c r="B221" s="165" t="s">
        <v>281</v>
      </c>
      <c r="C221" s="168" t="s">
        <v>287</v>
      </c>
      <c r="D221" s="181">
        <v>164751.6</v>
      </c>
      <c r="E221" s="133"/>
      <c r="F221" s="86"/>
      <c r="G221" s="85"/>
      <c r="H221" s="136"/>
      <c r="I221" s="117"/>
      <c r="J221" s="117"/>
    </row>
    <row r="222" spans="1:10" s="84" customFormat="1" ht="21" customHeight="1">
      <c r="A222" s="131">
        <v>3</v>
      </c>
      <c r="B222" s="165" t="s">
        <v>80</v>
      </c>
      <c r="C222" s="168" t="s">
        <v>282</v>
      </c>
      <c r="D222" s="181">
        <v>253195.2</v>
      </c>
      <c r="E222" s="133"/>
      <c r="F222" s="86"/>
      <c r="G222" s="83"/>
      <c r="H222" s="136"/>
      <c r="I222" s="117"/>
      <c r="J222" s="117"/>
    </row>
    <row r="223" spans="1:10" s="84" customFormat="1" ht="20.25" customHeight="1">
      <c r="A223" s="164">
        <v>4</v>
      </c>
      <c r="B223" s="165" t="s">
        <v>80</v>
      </c>
      <c r="C223" s="168" t="s">
        <v>283</v>
      </c>
      <c r="D223" s="176">
        <v>40592</v>
      </c>
      <c r="E223" s="133"/>
      <c r="F223" s="86"/>
      <c r="G223" s="83"/>
      <c r="H223" s="136"/>
      <c r="I223" s="117"/>
      <c r="J223" s="117"/>
    </row>
    <row r="224" spans="1:10" s="84" customFormat="1" ht="39" customHeight="1">
      <c r="A224" s="164">
        <v>5</v>
      </c>
      <c r="B224" s="165" t="s">
        <v>280</v>
      </c>
      <c r="C224" s="167" t="s">
        <v>363</v>
      </c>
      <c r="D224" s="181">
        <v>1283802.61</v>
      </c>
      <c r="E224" s="133"/>
      <c r="F224" s="86"/>
      <c r="G224" s="83"/>
      <c r="I224" s="149"/>
      <c r="J224" s="136"/>
    </row>
    <row r="225" spans="1:10" s="84" customFormat="1" ht="28.5" customHeight="1">
      <c r="A225" s="164">
        <v>6</v>
      </c>
      <c r="B225" s="165" t="s">
        <v>80</v>
      </c>
      <c r="C225" s="167" t="s">
        <v>288</v>
      </c>
      <c r="D225" s="181">
        <v>19294.2</v>
      </c>
      <c r="E225" s="133"/>
      <c r="F225" s="86"/>
      <c r="G225" s="85"/>
      <c r="H225" s="136"/>
      <c r="I225" s="117"/>
      <c r="J225" s="117"/>
    </row>
    <row r="226" spans="1:10" s="84" customFormat="1" ht="18" customHeight="1">
      <c r="A226" s="164">
        <v>7</v>
      </c>
      <c r="B226" s="173" t="s">
        <v>181</v>
      </c>
      <c r="C226" s="167" t="s">
        <v>285</v>
      </c>
      <c r="D226" s="181">
        <v>486496</v>
      </c>
      <c r="E226" s="139"/>
      <c r="F226" s="135"/>
      <c r="G226" s="85"/>
      <c r="H226" s="136"/>
      <c r="I226" s="138"/>
      <c r="J226" s="117"/>
    </row>
    <row r="227" spans="1:10" s="84" customFormat="1" ht="31.5" customHeight="1">
      <c r="A227" s="164">
        <v>8</v>
      </c>
      <c r="B227" s="165" t="s">
        <v>281</v>
      </c>
      <c r="C227" s="167" t="s">
        <v>291</v>
      </c>
      <c r="D227" s="181">
        <v>3980293.4</v>
      </c>
      <c r="E227" s="139"/>
      <c r="F227" s="135"/>
      <c r="G227" s="137"/>
      <c r="H227" s="85"/>
      <c r="I227" s="136"/>
      <c r="J227" s="117"/>
    </row>
    <row r="228" spans="1:10" s="84" customFormat="1" ht="44.25" customHeight="1">
      <c r="A228" s="164">
        <v>9</v>
      </c>
      <c r="B228" s="165" t="s">
        <v>281</v>
      </c>
      <c r="C228" s="167" t="s">
        <v>296</v>
      </c>
      <c r="D228" s="181">
        <v>3118879.24</v>
      </c>
      <c r="E228" s="139"/>
      <c r="F228" s="135"/>
      <c r="G228" s="137"/>
      <c r="H228" s="85"/>
      <c r="I228" s="138"/>
      <c r="J228" s="117"/>
    </row>
    <row r="229" spans="1:9" s="84" customFormat="1" ht="41.25" customHeight="1">
      <c r="A229" s="164">
        <v>10</v>
      </c>
      <c r="B229" s="223" t="s">
        <v>280</v>
      </c>
      <c r="C229" s="167" t="s">
        <v>391</v>
      </c>
      <c r="D229" s="181">
        <v>4399715.55</v>
      </c>
      <c r="E229" s="134"/>
      <c r="F229" s="135"/>
      <c r="G229" s="136"/>
      <c r="H229" s="137"/>
      <c r="I229" s="138"/>
    </row>
    <row r="230" spans="1:10" s="84" customFormat="1" ht="29.25" customHeight="1">
      <c r="A230" s="177">
        <v>11</v>
      </c>
      <c r="B230" s="165" t="s">
        <v>281</v>
      </c>
      <c r="C230" s="167" t="s">
        <v>392</v>
      </c>
      <c r="D230" s="181">
        <v>3624499.8</v>
      </c>
      <c r="E230" s="134"/>
      <c r="F230" s="135"/>
      <c r="G230" s="136"/>
      <c r="H230" s="85"/>
      <c r="I230" s="136"/>
      <c r="J230" s="117"/>
    </row>
    <row r="231" spans="1:10" s="84" customFormat="1" ht="19.5" customHeight="1">
      <c r="A231" s="177">
        <v>12</v>
      </c>
      <c r="B231" s="165" t="s">
        <v>281</v>
      </c>
      <c r="C231" s="167" t="s">
        <v>290</v>
      </c>
      <c r="D231" s="181">
        <v>1176766.8</v>
      </c>
      <c r="F231" s="135"/>
      <c r="G231" s="85"/>
      <c r="H231" s="136"/>
      <c r="I231" s="138"/>
      <c r="J231" s="117"/>
    </row>
    <row r="232" spans="1:10" s="84" customFormat="1" ht="32.25" customHeight="1">
      <c r="A232" s="177">
        <v>13</v>
      </c>
      <c r="B232" s="165" t="s">
        <v>255</v>
      </c>
      <c r="C232" s="167" t="s">
        <v>394</v>
      </c>
      <c r="D232" s="181">
        <v>693486</v>
      </c>
      <c r="E232" s="134"/>
      <c r="F232" s="135"/>
      <c r="G232" s="85"/>
      <c r="H232" s="136"/>
      <c r="I232" s="138"/>
      <c r="J232" s="117"/>
    </row>
    <row r="233" spans="1:10" s="84" customFormat="1" ht="24" customHeight="1">
      <c r="A233" s="177">
        <v>14</v>
      </c>
      <c r="B233" s="165" t="s">
        <v>281</v>
      </c>
      <c r="C233" s="167" t="s">
        <v>293</v>
      </c>
      <c r="D233" s="181">
        <v>1258858.75</v>
      </c>
      <c r="F233" s="135"/>
      <c r="G233" s="85"/>
      <c r="H233" s="136"/>
      <c r="I233" s="138"/>
      <c r="J233" s="117"/>
    </row>
    <row r="234" spans="1:10" s="84" customFormat="1" ht="41.25" customHeight="1">
      <c r="A234" s="164">
        <v>15</v>
      </c>
      <c r="B234" s="165" t="s">
        <v>281</v>
      </c>
      <c r="C234" s="168" t="s">
        <v>295</v>
      </c>
      <c r="D234" s="176">
        <v>1857792</v>
      </c>
      <c r="F234" s="135"/>
      <c r="G234" s="140"/>
      <c r="H234" s="85"/>
      <c r="I234" s="136"/>
      <c r="J234" s="117"/>
    </row>
    <row r="235" spans="1:10" s="84" customFormat="1" ht="51" customHeight="1">
      <c r="A235" s="177">
        <v>16</v>
      </c>
      <c r="B235" s="223" t="s">
        <v>280</v>
      </c>
      <c r="C235" s="172" t="s">
        <v>393</v>
      </c>
      <c r="D235" s="181">
        <v>9675244.8</v>
      </c>
      <c r="F235" s="135"/>
      <c r="G235" s="140"/>
      <c r="H235" s="137"/>
      <c r="I235" s="85"/>
      <c r="J235" s="136"/>
    </row>
    <row r="236" spans="1:10" s="84" customFormat="1" ht="20.25" customHeight="1">
      <c r="A236" s="177">
        <v>17</v>
      </c>
      <c r="B236" s="223" t="s">
        <v>280</v>
      </c>
      <c r="C236" s="172" t="s">
        <v>297</v>
      </c>
      <c r="D236" s="181">
        <v>4714100</v>
      </c>
      <c r="E236" s="134"/>
      <c r="F236" s="150"/>
      <c r="G236" s="136"/>
      <c r="H236" s="137"/>
      <c r="I236" s="138"/>
      <c r="J236" s="85"/>
    </row>
    <row r="237" spans="1:11" s="84" customFormat="1" ht="27" customHeight="1" thickBot="1">
      <c r="A237" s="207">
        <v>18</v>
      </c>
      <c r="B237" s="241" t="s">
        <v>280</v>
      </c>
      <c r="C237" s="242" t="s">
        <v>371</v>
      </c>
      <c r="D237" s="190">
        <v>3528200</v>
      </c>
      <c r="E237" s="134"/>
      <c r="F237" s="150"/>
      <c r="G237" s="140"/>
      <c r="H237" s="137"/>
      <c r="I237" s="138"/>
      <c r="J237" s="85"/>
      <c r="K237" s="92"/>
    </row>
    <row r="238" spans="1:11" s="84" customFormat="1" ht="23.25" customHeight="1" thickBot="1">
      <c r="A238" s="257" t="s">
        <v>278</v>
      </c>
      <c r="B238" s="258"/>
      <c r="C238" s="259"/>
      <c r="D238" s="202">
        <f>SUM(D220:D237)</f>
        <v>41226883.46</v>
      </c>
      <c r="E238" s="127"/>
      <c r="F238" s="96"/>
      <c r="G238" s="140"/>
      <c r="H238" s="140"/>
      <c r="I238" s="138"/>
      <c r="K238" s="91"/>
    </row>
    <row r="239" spans="1:9" ht="23.25" customHeight="1">
      <c r="A239" s="279" t="s">
        <v>279</v>
      </c>
      <c r="B239" s="280"/>
      <c r="C239" s="280"/>
      <c r="D239" s="234">
        <v>7191197.77</v>
      </c>
      <c r="E239" s="4"/>
      <c r="F239" s="24"/>
      <c r="G239" s="53"/>
      <c r="H239" s="53"/>
      <c r="I239" s="54"/>
    </row>
    <row r="240" spans="1:9" ht="18" customHeight="1">
      <c r="A240" s="281" t="s">
        <v>294</v>
      </c>
      <c r="B240" s="282"/>
      <c r="C240" s="282"/>
      <c r="D240" s="235">
        <v>15620822.44</v>
      </c>
      <c r="E240" s="4"/>
      <c r="F240" s="24"/>
      <c r="G240" s="53"/>
      <c r="H240" s="53"/>
      <c r="I240" s="54"/>
    </row>
    <row r="241" spans="1:9" ht="17.25" customHeight="1">
      <c r="A241" s="281" t="s">
        <v>286</v>
      </c>
      <c r="B241" s="282"/>
      <c r="C241" s="282"/>
      <c r="D241" s="235">
        <v>9675244.8</v>
      </c>
      <c r="E241" s="4"/>
      <c r="F241" s="24"/>
      <c r="G241" s="53"/>
      <c r="H241" s="53"/>
      <c r="I241" s="54"/>
    </row>
    <row r="242" spans="1:9" ht="17.25" customHeight="1" thickBot="1">
      <c r="A242" s="283" t="s">
        <v>277</v>
      </c>
      <c r="B242" s="284"/>
      <c r="C242" s="284"/>
      <c r="D242" s="236">
        <v>8739618.45</v>
      </c>
      <c r="E242" s="33"/>
      <c r="F242" s="24"/>
      <c r="G242" s="53"/>
      <c r="H242" s="54"/>
      <c r="I242" s="54"/>
    </row>
    <row r="243" spans="1:9" ht="22.5" customHeight="1" thickBot="1">
      <c r="A243" s="109"/>
      <c r="B243" s="110"/>
      <c r="C243" s="111"/>
      <c r="D243" s="112"/>
      <c r="F243" s="51"/>
      <c r="G243" s="53"/>
      <c r="H243" s="54"/>
      <c r="I243" s="54"/>
    </row>
    <row r="244" spans="1:8" ht="27" customHeight="1" thickBot="1">
      <c r="A244" s="260" t="s">
        <v>423</v>
      </c>
      <c r="B244" s="261"/>
      <c r="C244" s="261"/>
      <c r="D244" s="262"/>
      <c r="F244" s="151"/>
      <c r="G244" s="152"/>
      <c r="H244" s="153"/>
    </row>
    <row r="245" spans="1:4" ht="30.75" customHeight="1" thickBot="1">
      <c r="A245" s="15" t="s">
        <v>5</v>
      </c>
      <c r="B245" s="16" t="s">
        <v>0</v>
      </c>
      <c r="C245" s="129" t="s">
        <v>1</v>
      </c>
      <c r="D245" s="130" t="s">
        <v>4</v>
      </c>
    </row>
    <row r="246" spans="1:7" s="84" customFormat="1" ht="26.25" customHeight="1">
      <c r="A246" s="183">
        <v>1</v>
      </c>
      <c r="B246" s="224" t="s">
        <v>280</v>
      </c>
      <c r="C246" s="166" t="s">
        <v>313</v>
      </c>
      <c r="D246" s="181">
        <v>2102462.4</v>
      </c>
      <c r="F246" s="142"/>
      <c r="G246" s="87"/>
    </row>
    <row r="247" spans="1:7" s="84" customFormat="1" ht="32.25" customHeight="1">
      <c r="A247" s="164">
        <v>2</v>
      </c>
      <c r="B247" s="165" t="s">
        <v>280</v>
      </c>
      <c r="C247" s="167" t="s">
        <v>302</v>
      </c>
      <c r="D247" s="181">
        <v>2990592</v>
      </c>
      <c r="F247" s="141"/>
      <c r="G247" s="87"/>
    </row>
    <row r="248" spans="1:7" s="84" customFormat="1" ht="42.75" customHeight="1">
      <c r="A248" s="164">
        <v>3</v>
      </c>
      <c r="B248" s="165" t="s">
        <v>280</v>
      </c>
      <c r="C248" s="167" t="s">
        <v>395</v>
      </c>
      <c r="D248" s="181">
        <v>3255714.4</v>
      </c>
      <c r="E248" s="134"/>
      <c r="F248" s="100"/>
      <c r="G248" s="144"/>
    </row>
    <row r="249" spans="1:7" s="84" customFormat="1" ht="33" customHeight="1">
      <c r="A249" s="164">
        <v>4</v>
      </c>
      <c r="B249" s="165" t="s">
        <v>281</v>
      </c>
      <c r="C249" s="167" t="s">
        <v>396</v>
      </c>
      <c r="D249" s="181">
        <v>1080585</v>
      </c>
      <c r="E249" s="134"/>
      <c r="F249" s="100"/>
      <c r="G249" s="144"/>
    </row>
    <row r="250" spans="1:7" s="84" customFormat="1" ht="42" customHeight="1">
      <c r="A250" s="164">
        <v>5</v>
      </c>
      <c r="B250" s="165" t="s">
        <v>281</v>
      </c>
      <c r="C250" s="167" t="s">
        <v>304</v>
      </c>
      <c r="D250" s="181">
        <v>5286341</v>
      </c>
      <c r="E250" s="134"/>
      <c r="F250" s="100"/>
      <c r="G250" s="144"/>
    </row>
    <row r="251" spans="1:7" s="84" customFormat="1" ht="42" customHeight="1">
      <c r="A251" s="164">
        <v>6</v>
      </c>
      <c r="B251" s="165" t="s">
        <v>281</v>
      </c>
      <c r="C251" s="167" t="s">
        <v>305</v>
      </c>
      <c r="D251" s="181">
        <v>4979010</v>
      </c>
      <c r="E251" s="134"/>
      <c r="F251" s="100"/>
      <c r="G251" s="144"/>
    </row>
    <row r="252" spans="1:7" s="84" customFormat="1" ht="42" customHeight="1">
      <c r="A252" s="164">
        <v>7</v>
      </c>
      <c r="B252" s="165" t="s">
        <v>281</v>
      </c>
      <c r="C252" s="167" t="s">
        <v>308</v>
      </c>
      <c r="D252" s="181">
        <v>955425.94</v>
      </c>
      <c r="E252" s="134"/>
      <c r="F252" s="100"/>
      <c r="G252" s="144"/>
    </row>
    <row r="253" spans="1:7" s="84" customFormat="1" ht="42" customHeight="1">
      <c r="A253" s="164">
        <v>8</v>
      </c>
      <c r="B253" s="165" t="s">
        <v>281</v>
      </c>
      <c r="C253" s="167" t="s">
        <v>309</v>
      </c>
      <c r="D253" s="181">
        <v>1017750</v>
      </c>
      <c r="E253" s="134"/>
      <c r="F253" s="100"/>
      <c r="G253" s="144"/>
    </row>
    <row r="254" spans="1:7" s="84" customFormat="1" ht="42" customHeight="1">
      <c r="A254" s="164">
        <v>9</v>
      </c>
      <c r="B254" s="165" t="s">
        <v>281</v>
      </c>
      <c r="C254" s="167" t="s">
        <v>310</v>
      </c>
      <c r="D254" s="181">
        <v>2372744</v>
      </c>
      <c r="E254" s="134"/>
      <c r="F254" s="100"/>
      <c r="G254" s="144"/>
    </row>
    <row r="255" spans="1:7" s="84" customFormat="1" ht="42" customHeight="1">
      <c r="A255" s="164">
        <v>10</v>
      </c>
      <c r="B255" s="165" t="s">
        <v>281</v>
      </c>
      <c r="C255" s="167" t="s">
        <v>311</v>
      </c>
      <c r="D255" s="181">
        <v>3839897</v>
      </c>
      <c r="E255" s="134"/>
      <c r="F255" s="100"/>
      <c r="G255" s="144"/>
    </row>
    <row r="256" spans="1:10" s="84" customFormat="1" ht="42" customHeight="1">
      <c r="A256" s="164">
        <v>11</v>
      </c>
      <c r="B256" s="165" t="s">
        <v>280</v>
      </c>
      <c r="C256" s="167" t="s">
        <v>312</v>
      </c>
      <c r="D256" s="181">
        <v>1889652</v>
      </c>
      <c r="E256" s="134"/>
      <c r="F256" s="107"/>
      <c r="G256" s="90"/>
      <c r="H256" s="92"/>
      <c r="I256" s="92"/>
      <c r="J256" s="92"/>
    </row>
    <row r="257" spans="1:10" s="84" customFormat="1" ht="42" customHeight="1">
      <c r="A257" s="164">
        <v>12</v>
      </c>
      <c r="B257" s="165" t="s">
        <v>281</v>
      </c>
      <c r="C257" s="167" t="s">
        <v>306</v>
      </c>
      <c r="D257" s="181">
        <v>2453810</v>
      </c>
      <c r="E257" s="134"/>
      <c r="F257" s="107"/>
      <c r="G257" s="144"/>
      <c r="H257" s="92"/>
      <c r="I257" s="92"/>
      <c r="J257" s="92"/>
    </row>
    <row r="258" spans="1:10" s="84" customFormat="1" ht="33.75" customHeight="1">
      <c r="A258" s="164">
        <v>13</v>
      </c>
      <c r="B258" s="165" t="s">
        <v>280</v>
      </c>
      <c r="C258" s="167" t="s">
        <v>366</v>
      </c>
      <c r="D258" s="181">
        <v>2454258.09</v>
      </c>
      <c r="E258" s="134"/>
      <c r="F258" s="107"/>
      <c r="G258" s="90"/>
      <c r="H258" s="92"/>
      <c r="I258" s="92"/>
      <c r="J258" s="92"/>
    </row>
    <row r="259" spans="1:10" s="84" customFormat="1" ht="29.25" customHeight="1">
      <c r="A259" s="164">
        <v>14</v>
      </c>
      <c r="B259" s="165" t="s">
        <v>280</v>
      </c>
      <c r="C259" s="167" t="s">
        <v>298</v>
      </c>
      <c r="D259" s="181">
        <v>484921</v>
      </c>
      <c r="E259" s="134"/>
      <c r="F259" s="141"/>
      <c r="G259" s="90"/>
      <c r="H259" s="92"/>
      <c r="I259" s="92"/>
      <c r="J259" s="92"/>
    </row>
    <row r="260" spans="1:10" s="84" customFormat="1" ht="39" customHeight="1">
      <c r="A260" s="164">
        <v>15</v>
      </c>
      <c r="B260" s="223" t="s">
        <v>280</v>
      </c>
      <c r="C260" s="167" t="s">
        <v>316</v>
      </c>
      <c r="D260" s="181">
        <v>4193720</v>
      </c>
      <c r="E260" s="133"/>
      <c r="F260" s="141"/>
      <c r="G260" s="90"/>
      <c r="H260" s="92"/>
      <c r="I260" s="92"/>
      <c r="J260" s="92"/>
    </row>
    <row r="261" spans="1:10" s="84" customFormat="1" ht="39" customHeight="1">
      <c r="A261" s="164">
        <v>16</v>
      </c>
      <c r="B261" s="223" t="s">
        <v>280</v>
      </c>
      <c r="C261" s="167" t="s">
        <v>307</v>
      </c>
      <c r="D261" s="181">
        <v>1306552</v>
      </c>
      <c r="E261" s="133"/>
      <c r="F261" s="141"/>
      <c r="G261" s="90"/>
      <c r="H261" s="92"/>
      <c r="I261" s="92"/>
      <c r="J261" s="92"/>
    </row>
    <row r="262" spans="1:10" s="84" customFormat="1" ht="31.5" customHeight="1">
      <c r="A262" s="164">
        <v>17</v>
      </c>
      <c r="B262" s="165" t="s">
        <v>281</v>
      </c>
      <c r="C262" s="167" t="s">
        <v>301</v>
      </c>
      <c r="D262" s="181">
        <v>781254.4</v>
      </c>
      <c r="E262" s="134"/>
      <c r="F262" s="141"/>
      <c r="G262" s="90"/>
      <c r="H262" s="92"/>
      <c r="I262" s="92"/>
      <c r="J262" s="92"/>
    </row>
    <row r="263" spans="1:10" s="84" customFormat="1" ht="28.5" customHeight="1">
      <c r="A263" s="164">
        <v>18</v>
      </c>
      <c r="B263" s="165" t="s">
        <v>281</v>
      </c>
      <c r="C263" s="167" t="s">
        <v>314</v>
      </c>
      <c r="D263" s="181">
        <v>1208766.04</v>
      </c>
      <c r="E263" s="134"/>
      <c r="F263" s="126"/>
      <c r="G263" s="90"/>
      <c r="H263" s="92"/>
      <c r="I263" s="92"/>
      <c r="J263" s="92"/>
    </row>
    <row r="264" spans="1:10" s="84" customFormat="1" ht="43.5" customHeight="1">
      <c r="A264" s="164">
        <v>19</v>
      </c>
      <c r="B264" s="165" t="s">
        <v>281</v>
      </c>
      <c r="C264" s="167" t="s">
        <v>315</v>
      </c>
      <c r="D264" s="181">
        <v>1359212.5</v>
      </c>
      <c r="E264" s="134"/>
      <c r="F264" s="96"/>
      <c r="G264" s="126"/>
      <c r="H264" s="92"/>
      <c r="I264" s="92"/>
      <c r="J264" s="92"/>
    </row>
    <row r="265" spans="1:10" s="84" customFormat="1" ht="41.25" customHeight="1">
      <c r="A265" s="164">
        <v>20</v>
      </c>
      <c r="B265" s="165" t="s">
        <v>280</v>
      </c>
      <c r="C265" s="167" t="s">
        <v>317</v>
      </c>
      <c r="D265" s="181">
        <v>4470063.94</v>
      </c>
      <c r="E265" s="134"/>
      <c r="F265" s="96"/>
      <c r="G265" s="90"/>
      <c r="H265" s="126"/>
      <c r="I265" s="92"/>
      <c r="J265" s="92"/>
    </row>
    <row r="266" spans="1:10" s="84" customFormat="1" ht="32.25" customHeight="1">
      <c r="A266" s="164">
        <v>21</v>
      </c>
      <c r="B266" s="223" t="s">
        <v>280</v>
      </c>
      <c r="C266" s="167" t="s">
        <v>364</v>
      </c>
      <c r="D266" s="181">
        <v>160000</v>
      </c>
      <c r="E266" s="134"/>
      <c r="F266" s="96"/>
      <c r="G266" s="90"/>
      <c r="H266" s="126"/>
      <c r="I266" s="92"/>
      <c r="J266" s="92"/>
    </row>
    <row r="267" spans="1:10" s="84" customFormat="1" ht="28.5" customHeight="1">
      <c r="A267" s="164">
        <v>22</v>
      </c>
      <c r="B267" s="223" t="s">
        <v>280</v>
      </c>
      <c r="C267" s="167" t="s">
        <v>325</v>
      </c>
      <c r="D267" s="181">
        <v>532469.29</v>
      </c>
      <c r="E267" s="134"/>
      <c r="F267" s="96"/>
      <c r="G267" s="90"/>
      <c r="H267" s="141"/>
      <c r="I267" s="92"/>
      <c r="J267" s="92"/>
    </row>
    <row r="268" spans="1:10" s="84" customFormat="1" ht="24" customHeight="1">
      <c r="A268" s="164">
        <v>23</v>
      </c>
      <c r="B268" s="223" t="s">
        <v>280</v>
      </c>
      <c r="C268" s="168" t="s">
        <v>303</v>
      </c>
      <c r="D268" s="181">
        <v>1093503.49</v>
      </c>
      <c r="E268" s="134"/>
      <c r="F268" s="96"/>
      <c r="G268" s="90"/>
      <c r="H268" s="141"/>
      <c r="I268" s="92"/>
      <c r="J268" s="92"/>
    </row>
    <row r="269" spans="1:10" s="84" customFormat="1" ht="42" customHeight="1">
      <c r="A269" s="164">
        <v>24</v>
      </c>
      <c r="B269" s="165" t="s">
        <v>281</v>
      </c>
      <c r="C269" s="167" t="s">
        <v>318</v>
      </c>
      <c r="D269" s="181">
        <v>3659163.48</v>
      </c>
      <c r="E269" s="134"/>
      <c r="F269" s="96"/>
      <c r="G269" s="126"/>
      <c r="H269" s="92"/>
      <c r="I269" s="92"/>
      <c r="J269" s="92"/>
    </row>
    <row r="270" spans="1:10" s="84" customFormat="1" ht="43.5" customHeight="1">
      <c r="A270" s="164">
        <v>25</v>
      </c>
      <c r="B270" s="165" t="s">
        <v>281</v>
      </c>
      <c r="C270" s="167" t="s">
        <v>370</v>
      </c>
      <c r="D270" s="181">
        <v>3128028.96</v>
      </c>
      <c r="E270" s="154"/>
      <c r="F270" s="96"/>
      <c r="G270" s="141"/>
      <c r="H270" s="92"/>
      <c r="I270" s="92"/>
      <c r="J270" s="92"/>
    </row>
    <row r="271" spans="1:10" s="84" customFormat="1" ht="42" customHeight="1">
      <c r="A271" s="164">
        <v>26</v>
      </c>
      <c r="B271" s="165" t="s">
        <v>281</v>
      </c>
      <c r="C271" s="167" t="s">
        <v>397</v>
      </c>
      <c r="D271" s="181">
        <v>2268933.5</v>
      </c>
      <c r="E271" s="134"/>
      <c r="F271" s="96"/>
      <c r="G271" s="141"/>
      <c r="H271" s="92"/>
      <c r="I271" s="92"/>
      <c r="J271" s="92"/>
    </row>
    <row r="272" spans="1:10" s="84" customFormat="1" ht="42" customHeight="1">
      <c r="A272" s="164">
        <v>27</v>
      </c>
      <c r="B272" s="165" t="s">
        <v>281</v>
      </c>
      <c r="C272" s="167" t="s">
        <v>319</v>
      </c>
      <c r="D272" s="181">
        <v>2786511</v>
      </c>
      <c r="E272" s="134"/>
      <c r="F272" s="96"/>
      <c r="G272" s="141"/>
      <c r="H272" s="92"/>
      <c r="I272" s="92"/>
      <c r="J272" s="92"/>
    </row>
    <row r="273" spans="1:10" s="84" customFormat="1" ht="42" customHeight="1">
      <c r="A273" s="164">
        <v>28</v>
      </c>
      <c r="B273" s="165" t="s">
        <v>281</v>
      </c>
      <c r="C273" s="167" t="s">
        <v>320</v>
      </c>
      <c r="D273" s="181">
        <v>3005165</v>
      </c>
      <c r="E273" s="134"/>
      <c r="F273" s="96"/>
      <c r="G273" s="141"/>
      <c r="H273" s="92"/>
      <c r="I273" s="92"/>
      <c r="J273" s="92"/>
    </row>
    <row r="274" spans="1:10" s="84" customFormat="1" ht="42" customHeight="1">
      <c r="A274" s="164">
        <v>29</v>
      </c>
      <c r="B274" s="165" t="s">
        <v>281</v>
      </c>
      <c r="C274" s="167" t="s">
        <v>321</v>
      </c>
      <c r="D274" s="181">
        <v>1178643</v>
      </c>
      <c r="E274" s="134"/>
      <c r="F274" s="96"/>
      <c r="G274" s="141"/>
      <c r="H274" s="92"/>
      <c r="I274" s="92"/>
      <c r="J274" s="92"/>
    </row>
    <row r="275" spans="1:10" s="84" customFormat="1" ht="42" customHeight="1">
      <c r="A275" s="164">
        <v>30</v>
      </c>
      <c r="B275" s="165" t="s">
        <v>281</v>
      </c>
      <c r="C275" s="167" t="s">
        <v>322</v>
      </c>
      <c r="D275" s="181">
        <v>5318850</v>
      </c>
      <c r="E275" s="134"/>
      <c r="F275" s="96"/>
      <c r="G275" s="141"/>
      <c r="H275" s="92"/>
      <c r="I275" s="92"/>
      <c r="J275" s="92"/>
    </row>
    <row r="276" spans="1:10" s="84" customFormat="1" ht="42" customHeight="1">
      <c r="A276" s="164">
        <v>31</v>
      </c>
      <c r="B276" s="165" t="s">
        <v>281</v>
      </c>
      <c r="C276" s="167" t="s">
        <v>323</v>
      </c>
      <c r="D276" s="181">
        <v>4035589.38</v>
      </c>
      <c r="E276" s="134"/>
      <c r="F276" s="96"/>
      <c r="G276" s="141"/>
      <c r="H276" s="92"/>
      <c r="I276" s="92"/>
      <c r="J276" s="92"/>
    </row>
    <row r="277" spans="1:10" s="84" customFormat="1" ht="42" customHeight="1">
      <c r="A277" s="164">
        <v>32</v>
      </c>
      <c r="B277" s="165" t="s">
        <v>280</v>
      </c>
      <c r="C277" s="167" t="s">
        <v>324</v>
      </c>
      <c r="D277" s="181">
        <v>3173846</v>
      </c>
      <c r="E277" s="134"/>
      <c r="F277" s="96"/>
      <c r="G277" s="141"/>
      <c r="H277" s="92"/>
      <c r="I277" s="92"/>
      <c r="J277" s="92"/>
    </row>
    <row r="278" spans="1:10" s="84" customFormat="1" ht="52.5" customHeight="1">
      <c r="A278" s="164">
        <v>33</v>
      </c>
      <c r="B278" s="165" t="s">
        <v>281</v>
      </c>
      <c r="C278" s="167" t="s">
        <v>369</v>
      </c>
      <c r="D278" s="181">
        <v>396480</v>
      </c>
      <c r="E278" s="134"/>
      <c r="F278" s="96"/>
      <c r="G278" s="141"/>
      <c r="H278" s="92"/>
      <c r="I278" s="92"/>
      <c r="J278" s="92"/>
    </row>
    <row r="279" spans="1:10" s="84" customFormat="1" ht="45.75" customHeight="1">
      <c r="A279" s="164">
        <v>34</v>
      </c>
      <c r="B279" s="165" t="s">
        <v>281</v>
      </c>
      <c r="C279" s="167" t="s">
        <v>368</v>
      </c>
      <c r="D279" s="181">
        <v>297360</v>
      </c>
      <c r="E279" s="134"/>
      <c r="F279" s="96"/>
      <c r="G279" s="141"/>
      <c r="H279" s="92"/>
      <c r="I279" s="92"/>
      <c r="J279" s="92"/>
    </row>
    <row r="280" spans="1:10" s="84" customFormat="1" ht="33" customHeight="1">
      <c r="A280" s="164">
        <v>35</v>
      </c>
      <c r="B280" s="165" t="s">
        <v>280</v>
      </c>
      <c r="C280" s="167" t="s">
        <v>367</v>
      </c>
      <c r="D280" s="181">
        <v>3276034</v>
      </c>
      <c r="E280" s="134"/>
      <c r="F280" s="96"/>
      <c r="G280" s="90"/>
      <c r="H280" s="92"/>
      <c r="I280" s="92"/>
      <c r="J280" s="92"/>
    </row>
    <row r="281" spans="1:10" s="84" customFormat="1" ht="31.5" customHeight="1" thickBot="1">
      <c r="A281" s="164">
        <v>36</v>
      </c>
      <c r="B281" s="165" t="s">
        <v>280</v>
      </c>
      <c r="C281" s="167" t="s">
        <v>365</v>
      </c>
      <c r="D281" s="201">
        <v>3404174.19</v>
      </c>
      <c r="E281" s="134"/>
      <c r="F281" s="96"/>
      <c r="G281" s="141"/>
      <c r="H281" s="92"/>
      <c r="I281" s="145"/>
      <c r="J281" s="92"/>
    </row>
    <row r="282" spans="1:10" ht="20.25" customHeight="1" thickBot="1">
      <c r="A282" s="257" t="s">
        <v>278</v>
      </c>
      <c r="B282" s="258"/>
      <c r="C282" s="259"/>
      <c r="D282" s="202">
        <f>SUM(D246:D281)</f>
        <v>86197482.99999999</v>
      </c>
      <c r="F282" s="24"/>
      <c r="G282" s="23"/>
      <c r="H282" s="22"/>
      <c r="I282" s="22"/>
      <c r="J282" s="22"/>
    </row>
    <row r="283" spans="1:10" ht="20.25" customHeight="1">
      <c r="A283" s="279" t="s">
        <v>299</v>
      </c>
      <c r="B283" s="280"/>
      <c r="C283" s="280"/>
      <c r="D283" s="234">
        <v>13147694.93</v>
      </c>
      <c r="F283" s="24"/>
      <c r="G283" s="23"/>
      <c r="H283" s="22"/>
      <c r="I283" s="22"/>
      <c r="J283" s="22"/>
    </row>
    <row r="284" spans="1:10" ht="21.75" customHeight="1">
      <c r="A284" s="281" t="s">
        <v>399</v>
      </c>
      <c r="B284" s="282"/>
      <c r="C284" s="282"/>
      <c r="D284" s="235">
        <v>63517717.35</v>
      </c>
      <c r="F284" s="29"/>
      <c r="G284" s="23"/>
      <c r="H284" s="22"/>
      <c r="I284" s="22"/>
      <c r="J284" s="22"/>
    </row>
    <row r="285" spans="1:10" ht="17.25" customHeight="1">
      <c r="A285" s="263" t="s">
        <v>300</v>
      </c>
      <c r="B285" s="264"/>
      <c r="C285" s="264"/>
      <c r="D285" s="235">
        <v>6256036.72</v>
      </c>
      <c r="F285" s="29"/>
      <c r="G285" s="23"/>
      <c r="H285" s="22"/>
      <c r="I285" s="22"/>
      <c r="J285" s="22"/>
    </row>
    <row r="286" spans="1:10" ht="20.25" customHeight="1" thickBot="1">
      <c r="A286" s="265" t="s">
        <v>327</v>
      </c>
      <c r="B286" s="266"/>
      <c r="C286" s="266"/>
      <c r="D286" s="236">
        <v>3276034</v>
      </c>
      <c r="F286" s="29"/>
      <c r="G286" s="23"/>
      <c r="H286" s="22"/>
      <c r="I286" s="22"/>
      <c r="J286" s="22"/>
    </row>
    <row r="287" spans="1:10" ht="18.75" customHeight="1" thickBot="1">
      <c r="A287" s="267"/>
      <c r="B287" s="267"/>
      <c r="C287" s="267"/>
      <c r="D287" s="267"/>
      <c r="F287" s="29"/>
      <c r="G287" s="23"/>
      <c r="H287" s="22"/>
      <c r="I287" s="22"/>
      <c r="J287" s="22"/>
    </row>
    <row r="288" spans="1:10" ht="23.25" customHeight="1" thickBot="1">
      <c r="A288" s="268" t="s">
        <v>326</v>
      </c>
      <c r="B288" s="269"/>
      <c r="C288" s="270"/>
      <c r="D288" s="225" t="s">
        <v>328</v>
      </c>
      <c r="E288" s="50"/>
      <c r="F288" s="29"/>
      <c r="G288" s="23"/>
      <c r="H288" s="22"/>
      <c r="I288" s="22"/>
      <c r="J288" s="22"/>
    </row>
    <row r="289" spans="1:10" ht="28.5" customHeight="1">
      <c r="A289" s="226">
        <v>1</v>
      </c>
      <c r="B289" s="277" t="s">
        <v>398</v>
      </c>
      <c r="C289" s="278"/>
      <c r="D289" s="186">
        <v>3360168</v>
      </c>
      <c r="E289" s="155"/>
      <c r="F289" s="24"/>
      <c r="G289" s="23"/>
      <c r="H289" s="22"/>
      <c r="I289" s="22"/>
      <c r="J289" s="22"/>
    </row>
    <row r="290" spans="1:10" ht="14.25" customHeight="1" thickBot="1">
      <c r="A290" s="109"/>
      <c r="B290" s="110"/>
      <c r="C290" s="111"/>
      <c r="D290" s="112"/>
      <c r="E290" s="4"/>
      <c r="F290" s="24"/>
      <c r="G290" s="23"/>
      <c r="H290" s="22"/>
      <c r="I290" s="22"/>
      <c r="J290" s="22"/>
    </row>
    <row r="291" spans="1:6" ht="21.75" customHeight="1" thickBot="1">
      <c r="A291" s="260" t="s">
        <v>424</v>
      </c>
      <c r="B291" s="261"/>
      <c r="C291" s="261"/>
      <c r="D291" s="262"/>
      <c r="E291" s="4"/>
      <c r="F291" s="3"/>
    </row>
    <row r="292" spans="1:6" ht="29.25" customHeight="1" thickBot="1">
      <c r="A292" s="15" t="s">
        <v>5</v>
      </c>
      <c r="B292" s="16" t="s">
        <v>0</v>
      </c>
      <c r="C292" s="17" t="s">
        <v>1</v>
      </c>
      <c r="D292" s="18" t="s">
        <v>4</v>
      </c>
      <c r="E292" s="4"/>
      <c r="F292" s="3"/>
    </row>
    <row r="293" spans="1:7" s="84" customFormat="1" ht="30" customHeight="1">
      <c r="A293" s="183">
        <v>1</v>
      </c>
      <c r="B293" s="173" t="s">
        <v>329</v>
      </c>
      <c r="C293" s="167" t="s">
        <v>334</v>
      </c>
      <c r="D293" s="181">
        <v>50000</v>
      </c>
      <c r="E293" s="133"/>
      <c r="F293" s="86"/>
      <c r="G293" s="87"/>
    </row>
    <row r="294" spans="1:7" s="84" customFormat="1" ht="25.5" customHeight="1">
      <c r="A294" s="131">
        <v>2</v>
      </c>
      <c r="B294" s="173" t="s">
        <v>344</v>
      </c>
      <c r="C294" s="167" t="s">
        <v>345</v>
      </c>
      <c r="D294" s="181">
        <v>18000</v>
      </c>
      <c r="E294" s="133"/>
      <c r="F294" s="86"/>
      <c r="G294" s="87"/>
    </row>
    <row r="295" spans="1:7" s="84" customFormat="1" ht="27.75" customHeight="1">
      <c r="A295" s="164">
        <v>3</v>
      </c>
      <c r="B295" s="173" t="s">
        <v>330</v>
      </c>
      <c r="C295" s="167" t="s">
        <v>335</v>
      </c>
      <c r="D295" s="181">
        <v>933380</v>
      </c>
      <c r="E295" s="133"/>
      <c r="F295" s="86"/>
      <c r="G295" s="87"/>
    </row>
    <row r="296" spans="1:7" s="84" customFormat="1" ht="30.75" customHeight="1">
      <c r="A296" s="164">
        <v>4</v>
      </c>
      <c r="B296" s="173" t="s">
        <v>331</v>
      </c>
      <c r="C296" s="167" t="s">
        <v>336</v>
      </c>
      <c r="D296" s="181">
        <v>284830.85</v>
      </c>
      <c r="E296" s="133"/>
      <c r="F296" s="86"/>
      <c r="G296" s="87"/>
    </row>
    <row r="297" spans="1:7" s="84" customFormat="1" ht="28.5" customHeight="1">
      <c r="A297" s="164">
        <v>5</v>
      </c>
      <c r="B297" s="173" t="s">
        <v>416</v>
      </c>
      <c r="C297" s="167" t="s">
        <v>347</v>
      </c>
      <c r="D297" s="181">
        <v>17000</v>
      </c>
      <c r="E297" s="133"/>
      <c r="F297" s="86"/>
      <c r="G297" s="87"/>
    </row>
    <row r="298" spans="1:7" s="84" customFormat="1" ht="29.25" customHeight="1">
      <c r="A298" s="164">
        <v>6</v>
      </c>
      <c r="B298" s="165" t="s">
        <v>415</v>
      </c>
      <c r="C298" s="167" t="s">
        <v>337</v>
      </c>
      <c r="D298" s="181">
        <v>257833.78</v>
      </c>
      <c r="E298" s="134"/>
      <c r="F298" s="100"/>
      <c r="G298" s="87"/>
    </row>
    <row r="299" spans="1:8" s="84" customFormat="1" ht="24.75" customHeight="1">
      <c r="A299" s="164">
        <v>7</v>
      </c>
      <c r="B299" s="173" t="s">
        <v>341</v>
      </c>
      <c r="C299" s="167" t="s">
        <v>338</v>
      </c>
      <c r="D299" s="181">
        <v>23600</v>
      </c>
      <c r="E299" s="134"/>
      <c r="F299" s="107"/>
      <c r="G299" s="90"/>
      <c r="H299" s="92"/>
    </row>
    <row r="300" spans="1:8" s="84" customFormat="1" ht="39.75" customHeight="1">
      <c r="A300" s="164">
        <v>8</v>
      </c>
      <c r="B300" s="173" t="s">
        <v>332</v>
      </c>
      <c r="C300" s="167" t="s">
        <v>340</v>
      </c>
      <c r="D300" s="181">
        <v>1073800</v>
      </c>
      <c r="E300" s="134"/>
      <c r="F300" s="107"/>
      <c r="G300" s="90"/>
      <c r="H300" s="92"/>
    </row>
    <row r="301" spans="1:8" s="84" customFormat="1" ht="42.75" customHeight="1">
      <c r="A301" s="164">
        <v>9</v>
      </c>
      <c r="B301" s="173" t="s">
        <v>333</v>
      </c>
      <c r="C301" s="167" t="s">
        <v>339</v>
      </c>
      <c r="D301" s="181">
        <v>995920</v>
      </c>
      <c r="E301" s="134"/>
      <c r="F301" s="107"/>
      <c r="G301" s="90"/>
      <c r="H301" s="92"/>
    </row>
    <row r="302" spans="1:8" s="84" customFormat="1" ht="30.75" customHeight="1">
      <c r="A302" s="164">
        <v>10</v>
      </c>
      <c r="B302" s="173" t="s">
        <v>417</v>
      </c>
      <c r="C302" s="167" t="s">
        <v>342</v>
      </c>
      <c r="D302" s="181">
        <v>30000</v>
      </c>
      <c r="E302" s="134"/>
      <c r="F302" s="107"/>
      <c r="G302" s="90"/>
      <c r="H302" s="92"/>
    </row>
    <row r="303" spans="1:8" s="84" customFormat="1" ht="28.5" customHeight="1">
      <c r="A303" s="164">
        <v>11</v>
      </c>
      <c r="B303" s="173" t="s">
        <v>417</v>
      </c>
      <c r="C303" s="167" t="s">
        <v>343</v>
      </c>
      <c r="D303" s="181">
        <v>15000</v>
      </c>
      <c r="E303" s="134"/>
      <c r="F303" s="107"/>
      <c r="G303" s="90"/>
      <c r="H303" s="92"/>
    </row>
    <row r="304" spans="1:8" s="84" customFormat="1" ht="27.75" customHeight="1">
      <c r="A304" s="164">
        <v>12</v>
      </c>
      <c r="B304" s="173" t="s">
        <v>348</v>
      </c>
      <c r="C304" s="167" t="s">
        <v>349</v>
      </c>
      <c r="D304" s="181">
        <v>15000</v>
      </c>
      <c r="E304" s="134"/>
      <c r="F304" s="107"/>
      <c r="G304" s="90"/>
      <c r="H304" s="92"/>
    </row>
    <row r="305" spans="1:8" s="84" customFormat="1" ht="30" customHeight="1" thickBot="1">
      <c r="A305" s="164">
        <v>13</v>
      </c>
      <c r="B305" s="173" t="s">
        <v>344</v>
      </c>
      <c r="C305" s="167" t="s">
        <v>346</v>
      </c>
      <c r="D305" s="201">
        <v>12000</v>
      </c>
      <c r="E305" s="134"/>
      <c r="F305" s="107"/>
      <c r="G305" s="90"/>
      <c r="H305" s="92"/>
    </row>
    <row r="306" spans="1:6" ht="21.75" customHeight="1" thickBot="1">
      <c r="A306" s="257" t="s">
        <v>7</v>
      </c>
      <c r="B306" s="258"/>
      <c r="C306" s="259"/>
      <c r="D306" s="202">
        <f>SUM(D293:D305)</f>
        <v>3726364.63</v>
      </c>
      <c r="F306" s="45"/>
    </row>
    <row r="307" spans="1:6" ht="21.75" customHeight="1">
      <c r="A307" s="36"/>
      <c r="B307" s="37"/>
      <c r="C307" s="37"/>
      <c r="D307" s="36"/>
      <c r="F307" s="45"/>
    </row>
    <row r="308" ht="13.5" thickBot="1"/>
    <row r="309" spans="1:4" ht="25.5" customHeight="1" thickBot="1">
      <c r="A309" s="260" t="s">
        <v>351</v>
      </c>
      <c r="B309" s="261"/>
      <c r="C309" s="261"/>
      <c r="D309" s="262"/>
    </row>
    <row r="310" spans="1:4" ht="26.25" customHeight="1" thickBot="1">
      <c r="A310" s="15" t="s">
        <v>5</v>
      </c>
      <c r="B310" s="16" t="s">
        <v>0</v>
      </c>
      <c r="C310" s="17" t="s">
        <v>1</v>
      </c>
      <c r="D310" s="18" t="s">
        <v>4</v>
      </c>
    </row>
    <row r="311" spans="1:9" s="84" customFormat="1" ht="27.75" customHeight="1">
      <c r="A311" s="227">
        <v>1</v>
      </c>
      <c r="B311" s="228" t="s">
        <v>352</v>
      </c>
      <c r="C311" s="229" t="s">
        <v>353</v>
      </c>
      <c r="D311" s="181">
        <v>2879257.23</v>
      </c>
      <c r="F311" s="107"/>
      <c r="G311" s="90"/>
      <c r="H311" s="92"/>
      <c r="I311" s="92"/>
    </row>
    <row r="312" spans="1:9" s="84" customFormat="1" ht="27" customHeight="1">
      <c r="A312" s="164">
        <v>2</v>
      </c>
      <c r="B312" s="230" t="s">
        <v>354</v>
      </c>
      <c r="C312" s="231" t="s">
        <v>355</v>
      </c>
      <c r="D312" s="181">
        <v>130000</v>
      </c>
      <c r="F312" s="107"/>
      <c r="G312" s="90"/>
      <c r="H312" s="92"/>
      <c r="I312" s="92"/>
    </row>
    <row r="313" spans="1:9" s="84" customFormat="1" ht="25.5" customHeight="1" thickBot="1">
      <c r="A313" s="213">
        <v>3</v>
      </c>
      <c r="B313" s="230" t="s">
        <v>356</v>
      </c>
      <c r="C313" s="231" t="s">
        <v>353</v>
      </c>
      <c r="D313" s="181">
        <v>2380950</v>
      </c>
      <c r="F313" s="107"/>
      <c r="G313" s="90"/>
      <c r="H313" s="92"/>
      <c r="I313" s="92"/>
    </row>
    <row r="314" spans="1:4" ht="24.75" customHeight="1" thickBot="1">
      <c r="A314" s="257" t="s">
        <v>7</v>
      </c>
      <c r="B314" s="258"/>
      <c r="C314" s="259"/>
      <c r="D314" s="232">
        <f>SUM(D311:D313)</f>
        <v>5390207.23</v>
      </c>
    </row>
    <row r="315" spans="1:4" ht="24.75" customHeight="1" thickBot="1">
      <c r="A315" s="8"/>
      <c r="B315" s="8"/>
      <c r="C315" s="8"/>
      <c r="D315" s="159"/>
    </row>
    <row r="316" spans="1:6" ht="21.75" customHeight="1" thickBot="1">
      <c r="A316" s="274" t="s">
        <v>350</v>
      </c>
      <c r="B316" s="275"/>
      <c r="C316" s="275"/>
      <c r="D316" s="276"/>
      <c r="F316" s="45"/>
    </row>
    <row r="317" spans="1:6" ht="21.75" customHeight="1">
      <c r="A317" s="143">
        <v>1</v>
      </c>
      <c r="B317" s="271" t="s">
        <v>401</v>
      </c>
      <c r="C317" s="272"/>
      <c r="D317" s="273"/>
      <c r="F317" s="45"/>
    </row>
    <row r="318" spans="1:6" ht="21.75" customHeight="1">
      <c r="A318" s="143">
        <v>2</v>
      </c>
      <c r="B318" s="271" t="s">
        <v>400</v>
      </c>
      <c r="C318" s="272"/>
      <c r="D318" s="273"/>
      <c r="F318" s="45"/>
    </row>
    <row r="319" spans="1:6" ht="21.75" customHeight="1">
      <c r="A319" s="143">
        <v>3</v>
      </c>
      <c r="B319" s="271" t="s">
        <v>402</v>
      </c>
      <c r="C319" s="272"/>
      <c r="D319" s="273"/>
      <c r="F319" s="45"/>
    </row>
    <row r="320" spans="1:6" ht="21.75" customHeight="1">
      <c r="A320" s="143">
        <v>4</v>
      </c>
      <c r="B320" s="271" t="s">
        <v>403</v>
      </c>
      <c r="C320" s="272"/>
      <c r="D320" s="273"/>
      <c r="F320" s="45"/>
    </row>
    <row r="321" spans="1:6" ht="21.75" customHeight="1">
      <c r="A321" s="143">
        <v>5</v>
      </c>
      <c r="B321" s="271" t="s">
        <v>404</v>
      </c>
      <c r="C321" s="272"/>
      <c r="D321" s="273"/>
      <c r="F321" s="45"/>
    </row>
    <row r="322" spans="1:6" ht="21.75" customHeight="1">
      <c r="A322" s="143">
        <v>6</v>
      </c>
      <c r="B322" s="271" t="s">
        <v>405</v>
      </c>
      <c r="C322" s="272"/>
      <c r="D322" s="273"/>
      <c r="F322" s="45"/>
    </row>
    <row r="323" spans="1:4" ht="12.75">
      <c r="A323" s="6"/>
      <c r="B323" s="6"/>
      <c r="C323" s="6"/>
      <c r="D323" s="147"/>
    </row>
    <row r="324" spans="1:4" ht="12.75">
      <c r="A324" s="6"/>
      <c r="B324" s="6"/>
      <c r="C324" s="6"/>
      <c r="D324" s="147"/>
    </row>
  </sheetData>
  <sheetProtection/>
  <mergeCells count="55">
    <mergeCell ref="A203:D203"/>
    <mergeCell ref="A216:C216"/>
    <mergeCell ref="A159:D159"/>
    <mergeCell ref="A173:C173"/>
    <mergeCell ref="A188:D188"/>
    <mergeCell ref="A195:C195"/>
    <mergeCell ref="A197:D197"/>
    <mergeCell ref="A201:C201"/>
    <mergeCell ref="A181:C181"/>
    <mergeCell ref="A183:D183"/>
    <mergeCell ref="A1:D1"/>
    <mergeCell ref="A2:D2"/>
    <mergeCell ref="A34:D34"/>
    <mergeCell ref="A50:D50"/>
    <mergeCell ref="A62:C62"/>
    <mergeCell ref="A33:C33"/>
    <mergeCell ref="A48:C48"/>
    <mergeCell ref="A155:C155"/>
    <mergeCell ref="B65:C65"/>
    <mergeCell ref="A63:C63"/>
    <mergeCell ref="A103:D103"/>
    <mergeCell ref="A138:D138"/>
    <mergeCell ref="A129:C129"/>
    <mergeCell ref="A136:C136"/>
    <mergeCell ref="A131:D131"/>
    <mergeCell ref="A102:D102"/>
    <mergeCell ref="A101:C101"/>
    <mergeCell ref="A282:C282"/>
    <mergeCell ref="A283:C283"/>
    <mergeCell ref="A284:C284"/>
    <mergeCell ref="A218:D218"/>
    <mergeCell ref="A238:C238"/>
    <mergeCell ref="A239:C239"/>
    <mergeCell ref="A242:C242"/>
    <mergeCell ref="A241:C241"/>
    <mergeCell ref="A240:C240"/>
    <mergeCell ref="B318:D318"/>
    <mergeCell ref="B319:D319"/>
    <mergeCell ref="B320:D320"/>
    <mergeCell ref="B321:D321"/>
    <mergeCell ref="B322:D322"/>
    <mergeCell ref="A291:D291"/>
    <mergeCell ref="A306:C306"/>
    <mergeCell ref="A316:D316"/>
    <mergeCell ref="B317:D317"/>
    <mergeCell ref="A186:C186"/>
    <mergeCell ref="A309:D309"/>
    <mergeCell ref="A314:C314"/>
    <mergeCell ref="A175:D175"/>
    <mergeCell ref="A285:C285"/>
    <mergeCell ref="A286:C286"/>
    <mergeCell ref="A287:D287"/>
    <mergeCell ref="A288:C288"/>
    <mergeCell ref="B289:C289"/>
    <mergeCell ref="A244:D244"/>
  </mergeCells>
  <printOptions/>
  <pageMargins left="0.75" right="0.75" top="0.65" bottom="0.63"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L900"/>
  <sheetViews>
    <sheetView zoomScalePageLayoutView="0" workbookViewId="0" topLeftCell="A61">
      <selection activeCell="B39" sqref="B39:C39"/>
    </sheetView>
  </sheetViews>
  <sheetFormatPr defaultColWidth="9.140625" defaultRowHeight="12.75"/>
  <cols>
    <col min="2" max="2" width="19.8515625" style="0" customWidth="1"/>
    <col min="3" max="3" width="26.00390625" style="0" customWidth="1"/>
    <col min="4" max="4" width="17.140625" style="0" customWidth="1"/>
    <col min="5" max="5" width="15.140625" style="0" customWidth="1"/>
    <col min="6" max="6" width="11.7109375" style="0" bestFit="1" customWidth="1"/>
    <col min="7" max="9" width="13.8515625" style="0" bestFit="1" customWidth="1"/>
    <col min="10" max="10" width="13.8515625" style="0" customWidth="1"/>
    <col min="11" max="11" width="10.140625" style="0" bestFit="1" customWidth="1"/>
    <col min="12" max="12" width="11.7109375" style="0" bestFit="1" customWidth="1"/>
  </cols>
  <sheetData>
    <row r="1" spans="1:5" ht="21.75" customHeight="1">
      <c r="A1" s="326" t="s">
        <v>13</v>
      </c>
      <c r="B1" s="327"/>
      <c r="C1" s="327"/>
      <c r="D1" s="327"/>
      <c r="E1" s="328"/>
    </row>
    <row r="2" spans="1:5" ht="21.75" customHeight="1">
      <c r="A2" s="318"/>
      <c r="B2" s="319"/>
      <c r="C2" s="320"/>
      <c r="D2" s="70" t="s">
        <v>82</v>
      </c>
      <c r="E2" s="73" t="s">
        <v>83</v>
      </c>
    </row>
    <row r="3" spans="1:9" ht="18.75" customHeight="1">
      <c r="A3" s="335" t="s">
        <v>74</v>
      </c>
      <c r="B3" s="336"/>
      <c r="C3" s="336"/>
      <c r="D3" s="61">
        <v>115270000</v>
      </c>
      <c r="E3" s="74">
        <v>87891936.47</v>
      </c>
      <c r="F3" s="22"/>
      <c r="G3" s="22"/>
      <c r="H3" s="22"/>
      <c r="I3" s="22"/>
    </row>
    <row r="4" spans="1:9" ht="18.75" customHeight="1">
      <c r="A4" s="329" t="s">
        <v>14</v>
      </c>
      <c r="B4" s="330"/>
      <c r="C4" s="331"/>
      <c r="D4" s="62">
        <v>54000000</v>
      </c>
      <c r="E4" s="75">
        <f>SUM(E5:E9)</f>
        <v>88448585.28</v>
      </c>
      <c r="F4" s="22"/>
      <c r="G4" s="22"/>
      <c r="H4" s="22"/>
      <c r="I4" s="22"/>
    </row>
    <row r="5" spans="1:9" ht="21" customHeight="1">
      <c r="A5" s="329" t="s">
        <v>55</v>
      </c>
      <c r="B5" s="330"/>
      <c r="C5" s="331"/>
      <c r="D5" s="63"/>
      <c r="E5" s="76">
        <v>7034140</v>
      </c>
      <c r="F5" s="22"/>
      <c r="G5" s="22"/>
      <c r="H5" s="22"/>
      <c r="I5" s="22"/>
    </row>
    <row r="6" spans="1:9" ht="20.25" customHeight="1">
      <c r="A6" s="329" t="s">
        <v>75</v>
      </c>
      <c r="B6" s="330"/>
      <c r="C6" s="331"/>
      <c r="D6" s="63"/>
      <c r="E6" s="76">
        <v>4596159</v>
      </c>
      <c r="F6" s="22"/>
      <c r="G6" s="22"/>
      <c r="H6" s="22"/>
      <c r="I6" s="22"/>
    </row>
    <row r="7" spans="1:9" ht="19.5" customHeight="1">
      <c r="A7" s="329" t="s">
        <v>62</v>
      </c>
      <c r="B7" s="330"/>
      <c r="C7" s="331"/>
      <c r="D7" s="63"/>
      <c r="E7" s="76">
        <v>46972650.8</v>
      </c>
      <c r="F7" s="22"/>
      <c r="G7" s="22"/>
      <c r="H7" s="22"/>
      <c r="I7" s="22"/>
    </row>
    <row r="8" spans="1:9" ht="19.5" customHeight="1">
      <c r="A8" s="332" t="s">
        <v>77</v>
      </c>
      <c r="B8" s="333"/>
      <c r="C8" s="334"/>
      <c r="D8" s="63"/>
      <c r="E8" s="76">
        <v>9845635.48</v>
      </c>
      <c r="F8" s="22"/>
      <c r="G8" s="22"/>
      <c r="H8" s="64"/>
      <c r="I8" s="22"/>
    </row>
    <row r="9" spans="1:9" ht="21" customHeight="1">
      <c r="A9" s="329" t="s">
        <v>76</v>
      </c>
      <c r="B9" s="330"/>
      <c r="C9" s="331"/>
      <c r="D9" s="63"/>
      <c r="E9" s="76">
        <v>20000000</v>
      </c>
      <c r="F9" s="22"/>
      <c r="G9" s="22"/>
      <c r="H9" s="22"/>
      <c r="I9" s="22"/>
    </row>
    <row r="10" spans="1:9" ht="21" customHeight="1">
      <c r="A10" s="332" t="s">
        <v>79</v>
      </c>
      <c r="B10" s="333"/>
      <c r="C10" s="334"/>
      <c r="D10" s="62">
        <v>1000000</v>
      </c>
      <c r="E10" s="75">
        <f>SUM(E11:E14)</f>
        <v>11437909.06</v>
      </c>
      <c r="F10" s="22"/>
      <c r="G10" s="22"/>
      <c r="H10" s="22"/>
      <c r="I10" s="22"/>
    </row>
    <row r="11" spans="1:9" ht="21" customHeight="1">
      <c r="A11" s="329" t="s">
        <v>78</v>
      </c>
      <c r="B11" s="330"/>
      <c r="C11" s="331"/>
      <c r="D11" s="63"/>
      <c r="E11" s="76">
        <v>8100033.3</v>
      </c>
      <c r="F11" s="22"/>
      <c r="G11" s="22"/>
      <c r="H11" s="22"/>
      <c r="I11" s="22"/>
    </row>
    <row r="12" spans="1:9" ht="21" customHeight="1">
      <c r="A12" s="332" t="s">
        <v>89</v>
      </c>
      <c r="B12" s="333"/>
      <c r="C12" s="334"/>
      <c r="D12" s="63"/>
      <c r="E12" s="76">
        <v>3171840</v>
      </c>
      <c r="F12" s="22"/>
      <c r="G12" s="22"/>
      <c r="H12" s="22"/>
      <c r="I12" s="22"/>
    </row>
    <row r="13" spans="1:9" ht="21" customHeight="1">
      <c r="A13" s="329" t="s">
        <v>92</v>
      </c>
      <c r="B13" s="330"/>
      <c r="C13" s="331"/>
      <c r="D13" s="63"/>
      <c r="E13" s="76">
        <v>94509.36</v>
      </c>
      <c r="F13" s="22"/>
      <c r="G13" s="22"/>
      <c r="H13" s="22"/>
      <c r="I13" s="22"/>
    </row>
    <row r="14" spans="1:9" ht="21" customHeight="1">
      <c r="A14" s="329" t="s">
        <v>91</v>
      </c>
      <c r="B14" s="330"/>
      <c r="C14" s="331"/>
      <c r="D14" s="63"/>
      <c r="E14" s="76">
        <v>71526.4</v>
      </c>
      <c r="F14" s="22"/>
      <c r="G14" s="22"/>
      <c r="H14" s="22"/>
      <c r="I14" s="22"/>
    </row>
    <row r="15" spans="1:9" ht="32.25" customHeight="1">
      <c r="A15" s="311" t="s">
        <v>90</v>
      </c>
      <c r="B15" s="312"/>
      <c r="C15" s="313"/>
      <c r="D15" s="63"/>
      <c r="E15" s="77">
        <v>1817638.71</v>
      </c>
      <c r="F15" s="22"/>
      <c r="G15" s="22"/>
      <c r="H15" s="22"/>
      <c r="I15" s="22"/>
    </row>
    <row r="16" spans="1:9" ht="34.5" customHeight="1" thickBot="1">
      <c r="A16" s="321" t="s">
        <v>93</v>
      </c>
      <c r="B16" s="322"/>
      <c r="C16" s="322"/>
      <c r="D16" s="62">
        <v>885000</v>
      </c>
      <c r="E16" s="77">
        <v>1577612.18</v>
      </c>
      <c r="F16" s="22"/>
      <c r="G16" s="22"/>
      <c r="H16" s="22"/>
      <c r="I16" s="22"/>
    </row>
    <row r="17" spans="1:9" ht="20.25" customHeight="1" thickBot="1">
      <c r="A17" s="323" t="s">
        <v>15</v>
      </c>
      <c r="B17" s="324"/>
      <c r="C17" s="325"/>
      <c r="D17" s="71">
        <f>D3+D4+D10+D16</f>
        <v>171155000</v>
      </c>
      <c r="E17" s="72">
        <f>E3+E4+E10+E15+E16</f>
        <v>191173681.70000002</v>
      </c>
      <c r="F17" s="22"/>
      <c r="G17" s="22"/>
      <c r="H17" s="22"/>
      <c r="I17" s="22"/>
    </row>
    <row r="18" spans="1:9" ht="22.5" customHeight="1" thickBot="1">
      <c r="A18" s="7"/>
      <c r="B18" s="2"/>
      <c r="C18" s="2"/>
      <c r="D18" s="2"/>
      <c r="F18" s="22"/>
      <c r="G18" s="22"/>
      <c r="H18" s="22"/>
      <c r="I18" s="22"/>
    </row>
    <row r="19" spans="1:5" ht="22.5" customHeight="1">
      <c r="A19" s="326" t="s">
        <v>16</v>
      </c>
      <c r="B19" s="327"/>
      <c r="C19" s="327"/>
      <c r="D19" s="327"/>
      <c r="E19" s="328"/>
    </row>
    <row r="20" spans="1:5" ht="22.5" customHeight="1">
      <c r="A20" s="318"/>
      <c r="B20" s="319"/>
      <c r="C20" s="320"/>
      <c r="D20" s="38" t="s">
        <v>82</v>
      </c>
      <c r="E20" s="78" t="s">
        <v>83</v>
      </c>
    </row>
    <row r="21" spans="1:12" ht="21.75" customHeight="1">
      <c r="A21" s="19">
        <v>1</v>
      </c>
      <c r="B21" s="314" t="s">
        <v>17</v>
      </c>
      <c r="C21" s="314"/>
      <c r="D21" s="68">
        <v>5049000</v>
      </c>
      <c r="E21" s="79">
        <v>5046231.05</v>
      </c>
      <c r="F21" s="22"/>
      <c r="G21" s="31"/>
      <c r="H21" s="31"/>
      <c r="I21" s="31"/>
      <c r="J21" s="22"/>
      <c r="K21" s="22"/>
      <c r="L21" s="22"/>
    </row>
    <row r="22" spans="1:12" ht="18.75" customHeight="1">
      <c r="A22" s="19">
        <v>2</v>
      </c>
      <c r="B22" s="314" t="s">
        <v>56</v>
      </c>
      <c r="C22" s="314"/>
      <c r="D22" s="68">
        <v>905000</v>
      </c>
      <c r="E22" s="79">
        <v>903275.26</v>
      </c>
      <c r="F22" s="29"/>
      <c r="G22" s="32"/>
      <c r="H22" s="31"/>
      <c r="I22" s="31"/>
      <c r="J22" s="22"/>
      <c r="K22" s="22"/>
      <c r="L22" s="22"/>
    </row>
    <row r="23" spans="1:11" ht="18.75" customHeight="1">
      <c r="A23" s="19">
        <v>3</v>
      </c>
      <c r="B23" s="309" t="s">
        <v>94</v>
      </c>
      <c r="C23" s="310"/>
      <c r="D23" s="68"/>
      <c r="E23" s="79">
        <v>1441309.52</v>
      </c>
      <c r="F23" s="29"/>
      <c r="G23" s="23"/>
      <c r="H23" s="22"/>
      <c r="I23" s="22"/>
      <c r="J23" s="22"/>
      <c r="K23" s="22"/>
    </row>
    <row r="24" spans="1:11" ht="18.75" customHeight="1">
      <c r="A24" s="19">
        <v>4</v>
      </c>
      <c r="B24" s="309" t="s">
        <v>95</v>
      </c>
      <c r="C24" s="310"/>
      <c r="D24" s="68"/>
      <c r="E24" s="79">
        <v>257994.46</v>
      </c>
      <c r="F24" s="29"/>
      <c r="G24" s="23"/>
      <c r="H24" s="22"/>
      <c r="I24" s="22"/>
      <c r="J24" s="22"/>
      <c r="K24" s="22"/>
    </row>
    <row r="25" spans="1:11" ht="18.75" customHeight="1">
      <c r="A25" s="19">
        <v>5</v>
      </c>
      <c r="B25" s="309" t="s">
        <v>96</v>
      </c>
      <c r="C25" s="310"/>
      <c r="D25" s="68"/>
      <c r="E25" s="79">
        <v>41195</v>
      </c>
      <c r="F25" s="29"/>
      <c r="G25" s="23"/>
      <c r="H25" s="22"/>
      <c r="I25" s="22"/>
      <c r="J25" s="22"/>
      <c r="K25" s="22"/>
    </row>
    <row r="26" spans="1:11" ht="18.75" customHeight="1">
      <c r="A26" s="19">
        <v>6</v>
      </c>
      <c r="B26" s="309" t="s">
        <v>104</v>
      </c>
      <c r="C26" s="310"/>
      <c r="D26" s="68"/>
      <c r="E26" s="79">
        <v>42268.2</v>
      </c>
      <c r="F26" s="29"/>
      <c r="G26" s="23"/>
      <c r="H26" s="22"/>
      <c r="I26" s="22"/>
      <c r="J26" s="22"/>
      <c r="K26" s="22"/>
    </row>
    <row r="27" spans="1:11" ht="18.75" customHeight="1">
      <c r="A27" s="19">
        <v>7</v>
      </c>
      <c r="B27" s="314" t="s">
        <v>18</v>
      </c>
      <c r="C27" s="314"/>
      <c r="D27" s="68">
        <v>90000</v>
      </c>
      <c r="E27" s="79">
        <v>87260.75</v>
      </c>
      <c r="F27" s="29"/>
      <c r="G27" s="23"/>
      <c r="H27" s="22"/>
      <c r="I27" s="22"/>
      <c r="J27" s="22"/>
      <c r="K27" s="22"/>
    </row>
    <row r="28" spans="1:11" ht="18.75" customHeight="1">
      <c r="A28" s="19">
        <v>8</v>
      </c>
      <c r="B28" s="314" t="s">
        <v>57</v>
      </c>
      <c r="C28" s="314"/>
      <c r="D28" s="68">
        <v>40000</v>
      </c>
      <c r="E28" s="79">
        <v>40000</v>
      </c>
      <c r="F28" s="29"/>
      <c r="G28" s="23"/>
      <c r="H28" s="22"/>
      <c r="I28" s="22"/>
      <c r="J28" s="22"/>
      <c r="K28" s="22"/>
    </row>
    <row r="29" spans="1:11" ht="18.75" customHeight="1">
      <c r="A29" s="19">
        <v>9</v>
      </c>
      <c r="B29" s="314" t="s">
        <v>19</v>
      </c>
      <c r="C29" s="314"/>
      <c r="D29" s="68">
        <v>320000</v>
      </c>
      <c r="E29" s="79">
        <v>274168.79</v>
      </c>
      <c r="F29" s="29"/>
      <c r="G29" s="23"/>
      <c r="H29" s="22"/>
      <c r="I29" s="22"/>
      <c r="J29" s="22"/>
      <c r="K29" s="22"/>
    </row>
    <row r="30" spans="1:11" ht="18.75" customHeight="1">
      <c r="A30" s="19">
        <v>10</v>
      </c>
      <c r="B30" s="314" t="s">
        <v>20</v>
      </c>
      <c r="C30" s="314"/>
      <c r="D30" s="68">
        <v>7000000</v>
      </c>
      <c r="E30" s="79">
        <v>6070090.85</v>
      </c>
      <c r="F30" s="29"/>
      <c r="G30" s="23"/>
      <c r="H30" s="22"/>
      <c r="I30" s="22"/>
      <c r="J30" s="22"/>
      <c r="K30" s="22"/>
    </row>
    <row r="31" spans="1:11" ht="18.75" customHeight="1">
      <c r="A31" s="19">
        <v>11</v>
      </c>
      <c r="B31" s="314" t="s">
        <v>21</v>
      </c>
      <c r="C31" s="314"/>
      <c r="D31" s="68">
        <v>50000</v>
      </c>
      <c r="E31" s="79">
        <v>19124.46</v>
      </c>
      <c r="F31" s="29"/>
      <c r="G31" s="23"/>
      <c r="H31" s="22"/>
      <c r="I31" s="22"/>
      <c r="J31" s="22"/>
      <c r="K31" s="22"/>
    </row>
    <row r="32" spans="1:11" ht="18.75" customHeight="1">
      <c r="A32" s="19">
        <v>12</v>
      </c>
      <c r="B32" s="314" t="s">
        <v>22</v>
      </c>
      <c r="C32" s="314"/>
      <c r="D32" s="68">
        <v>5910000</v>
      </c>
      <c r="E32" s="79">
        <v>5905453.68</v>
      </c>
      <c r="F32" s="29"/>
      <c r="G32" s="23"/>
      <c r="H32" s="22"/>
      <c r="I32" s="22"/>
      <c r="J32" s="22"/>
      <c r="K32" s="22"/>
    </row>
    <row r="33" spans="1:11" ht="18.75" customHeight="1">
      <c r="A33" s="19">
        <v>13</v>
      </c>
      <c r="B33" s="314" t="s">
        <v>58</v>
      </c>
      <c r="C33" s="314"/>
      <c r="D33" s="68">
        <v>200000</v>
      </c>
      <c r="E33" s="79">
        <v>134756.73</v>
      </c>
      <c r="F33" s="29"/>
      <c r="G33" s="23"/>
      <c r="H33" s="22"/>
      <c r="I33" s="22"/>
      <c r="J33" s="22"/>
      <c r="K33" s="22"/>
    </row>
    <row r="34" spans="1:11" ht="18.75" customHeight="1">
      <c r="A34" s="19">
        <v>14</v>
      </c>
      <c r="B34" s="314" t="s">
        <v>59</v>
      </c>
      <c r="C34" s="314"/>
      <c r="D34" s="68">
        <v>110000</v>
      </c>
      <c r="E34" s="79">
        <v>62973.6</v>
      </c>
      <c r="F34" s="29"/>
      <c r="G34" s="42"/>
      <c r="H34" s="22"/>
      <c r="I34" s="22"/>
      <c r="J34" s="22"/>
      <c r="K34" s="22"/>
    </row>
    <row r="35" spans="1:11" ht="18.75" customHeight="1">
      <c r="A35" s="19">
        <v>15</v>
      </c>
      <c r="B35" s="309" t="s">
        <v>97</v>
      </c>
      <c r="C35" s="310"/>
      <c r="D35" s="68">
        <v>95000</v>
      </c>
      <c r="E35" s="80">
        <v>91550.92</v>
      </c>
      <c r="F35" s="29"/>
      <c r="G35" s="42"/>
      <c r="H35" s="22"/>
      <c r="I35" s="22"/>
      <c r="J35" s="22"/>
      <c r="K35" s="22"/>
    </row>
    <row r="36" spans="1:11" ht="18.75" customHeight="1">
      <c r="A36" s="19">
        <v>16</v>
      </c>
      <c r="B36" s="314" t="s">
        <v>23</v>
      </c>
      <c r="C36" s="314"/>
      <c r="D36" s="68">
        <v>80000</v>
      </c>
      <c r="E36" s="79">
        <v>26280</v>
      </c>
      <c r="F36" s="29"/>
      <c r="G36" s="23"/>
      <c r="H36" s="22"/>
      <c r="I36" s="22"/>
      <c r="J36" s="22"/>
      <c r="K36" s="22"/>
    </row>
    <row r="37" spans="1:11" ht="18.75" customHeight="1">
      <c r="A37" s="19">
        <v>17</v>
      </c>
      <c r="B37" s="314" t="s">
        <v>85</v>
      </c>
      <c r="C37" s="314"/>
      <c r="D37" s="68">
        <v>40000</v>
      </c>
      <c r="E37" s="79">
        <v>23086</v>
      </c>
      <c r="F37" s="29"/>
      <c r="G37" s="23"/>
      <c r="H37" s="22"/>
      <c r="I37" s="22"/>
      <c r="J37" s="22"/>
      <c r="K37" s="22"/>
    </row>
    <row r="38" spans="1:11" ht="25.5" customHeight="1">
      <c r="A38" s="19">
        <v>18</v>
      </c>
      <c r="B38" s="314" t="s">
        <v>110</v>
      </c>
      <c r="C38" s="314"/>
      <c r="D38" s="68">
        <v>30000</v>
      </c>
      <c r="E38" s="79">
        <v>19350</v>
      </c>
      <c r="F38" s="29"/>
      <c r="G38" s="23"/>
      <c r="H38" s="22"/>
      <c r="I38" s="22"/>
      <c r="J38" s="22"/>
      <c r="K38" s="22"/>
    </row>
    <row r="39" spans="1:11" ht="18.75" customHeight="1">
      <c r="A39" s="19">
        <v>19</v>
      </c>
      <c r="B39" s="314" t="s">
        <v>86</v>
      </c>
      <c r="C39" s="314"/>
      <c r="D39" s="68">
        <v>20000</v>
      </c>
      <c r="E39" s="79">
        <v>16000</v>
      </c>
      <c r="F39" s="29"/>
      <c r="G39" s="23"/>
      <c r="H39" s="22"/>
      <c r="I39" s="22"/>
      <c r="J39" s="22"/>
      <c r="K39" s="22"/>
    </row>
    <row r="40" spans="1:11" ht="18.75" customHeight="1">
      <c r="A40" s="19">
        <v>20</v>
      </c>
      <c r="B40" s="314" t="s">
        <v>24</v>
      </c>
      <c r="C40" s="314"/>
      <c r="D40" s="68">
        <v>165000</v>
      </c>
      <c r="E40" s="79">
        <v>76210</v>
      </c>
      <c r="F40" s="29"/>
      <c r="G40" s="23"/>
      <c r="H40" s="22"/>
      <c r="I40" s="22"/>
      <c r="J40" s="22"/>
      <c r="K40" s="22"/>
    </row>
    <row r="41" spans="1:11" ht="18.75" customHeight="1">
      <c r="A41" s="19">
        <v>21</v>
      </c>
      <c r="B41" s="314" t="s">
        <v>116</v>
      </c>
      <c r="C41" s="314"/>
      <c r="D41" s="68">
        <v>250000</v>
      </c>
      <c r="E41" s="80">
        <v>45180.72</v>
      </c>
      <c r="F41" s="29"/>
      <c r="G41" s="23"/>
      <c r="H41" s="22"/>
      <c r="I41" s="22"/>
      <c r="J41" s="22"/>
      <c r="K41" s="22"/>
    </row>
    <row r="42" spans="1:11" ht="18.75" customHeight="1">
      <c r="A42" s="19">
        <v>22</v>
      </c>
      <c r="B42" s="309" t="s">
        <v>99</v>
      </c>
      <c r="C42" s="310"/>
      <c r="D42" s="68">
        <v>230000</v>
      </c>
      <c r="E42" s="79"/>
      <c r="F42" s="29"/>
      <c r="G42" s="23"/>
      <c r="H42" s="22"/>
      <c r="I42" s="22"/>
      <c r="J42" s="22"/>
      <c r="K42" s="22"/>
    </row>
    <row r="43" spans="1:11" ht="18.75" customHeight="1">
      <c r="A43" s="19">
        <v>23</v>
      </c>
      <c r="B43" s="309" t="s">
        <v>101</v>
      </c>
      <c r="C43" s="310"/>
      <c r="D43" s="68">
        <v>10000</v>
      </c>
      <c r="E43" s="79"/>
      <c r="F43" s="29"/>
      <c r="G43" s="23"/>
      <c r="H43" s="22"/>
      <c r="I43" s="22"/>
      <c r="J43" s="22"/>
      <c r="K43" s="22"/>
    </row>
    <row r="44" spans="1:11" ht="18.75" customHeight="1">
      <c r="A44" s="19">
        <v>24</v>
      </c>
      <c r="B44" s="309" t="s">
        <v>100</v>
      </c>
      <c r="C44" s="310"/>
      <c r="D44" s="68">
        <v>20000</v>
      </c>
      <c r="E44" s="79"/>
      <c r="F44" s="29"/>
      <c r="G44" s="23"/>
      <c r="H44" s="22"/>
      <c r="I44" s="22"/>
      <c r="J44" s="22"/>
      <c r="K44" s="22"/>
    </row>
    <row r="45" spans="1:11" ht="18.75" customHeight="1">
      <c r="A45" s="19">
        <v>25</v>
      </c>
      <c r="B45" s="314" t="s">
        <v>25</v>
      </c>
      <c r="C45" s="314"/>
      <c r="D45" s="68">
        <v>120000</v>
      </c>
      <c r="E45" s="79">
        <v>86211.2</v>
      </c>
      <c r="F45" s="29"/>
      <c r="G45" s="23"/>
      <c r="H45" s="22"/>
      <c r="I45" s="22"/>
      <c r="J45" s="22"/>
      <c r="K45" s="22"/>
    </row>
    <row r="46" spans="1:11" ht="18.75" customHeight="1">
      <c r="A46" s="19">
        <v>26</v>
      </c>
      <c r="B46" s="314" t="s">
        <v>26</v>
      </c>
      <c r="C46" s="314"/>
      <c r="D46" s="68">
        <v>26000</v>
      </c>
      <c r="E46" s="79">
        <v>13120</v>
      </c>
      <c r="F46" s="29"/>
      <c r="G46" s="23"/>
      <c r="H46" s="22"/>
      <c r="I46" s="22"/>
      <c r="J46" s="22"/>
      <c r="K46" s="22"/>
    </row>
    <row r="47" spans="1:11" ht="18.75" customHeight="1">
      <c r="A47" s="19">
        <v>27</v>
      </c>
      <c r="B47" s="314" t="s">
        <v>98</v>
      </c>
      <c r="C47" s="314"/>
      <c r="D47" s="68">
        <v>20000</v>
      </c>
      <c r="E47" s="79">
        <v>1883</v>
      </c>
      <c r="F47" s="29"/>
      <c r="G47" s="23"/>
      <c r="H47" s="22"/>
      <c r="I47" s="22"/>
      <c r="J47" s="22"/>
      <c r="K47" s="22"/>
    </row>
    <row r="48" spans="1:11" ht="18.75" customHeight="1">
      <c r="A48" s="19">
        <v>28</v>
      </c>
      <c r="B48" s="314" t="s">
        <v>27</v>
      </c>
      <c r="C48" s="314"/>
      <c r="D48" s="68">
        <v>11800000</v>
      </c>
      <c r="E48" s="79">
        <v>12835531.43</v>
      </c>
      <c r="F48" s="43"/>
      <c r="G48" s="23"/>
      <c r="H48" s="22"/>
      <c r="I48" s="22"/>
      <c r="J48" s="31"/>
      <c r="K48" s="22"/>
    </row>
    <row r="49" spans="1:11" ht="18.75" customHeight="1">
      <c r="A49" s="19">
        <v>29</v>
      </c>
      <c r="B49" s="314" t="s">
        <v>54</v>
      </c>
      <c r="C49" s="314"/>
      <c r="D49" s="68">
        <v>4900000</v>
      </c>
      <c r="E49" s="79">
        <v>4887218.01</v>
      </c>
      <c r="F49" s="29"/>
      <c r="G49" s="23"/>
      <c r="H49" s="22"/>
      <c r="I49" s="22"/>
      <c r="J49" s="22"/>
      <c r="K49" s="22"/>
    </row>
    <row r="50" spans="1:11" ht="18.75" customHeight="1">
      <c r="A50" s="19">
        <v>30</v>
      </c>
      <c r="B50" s="314" t="s">
        <v>28</v>
      </c>
      <c r="C50" s="314"/>
      <c r="D50" s="68">
        <v>7870000</v>
      </c>
      <c r="E50" s="79">
        <v>7034699.22</v>
      </c>
      <c r="F50" s="29"/>
      <c r="G50" s="23"/>
      <c r="H50" s="22"/>
      <c r="I50" s="22"/>
      <c r="J50" s="22"/>
      <c r="K50" s="22"/>
    </row>
    <row r="51" spans="1:11" ht="18.75" customHeight="1">
      <c r="A51" s="19">
        <v>31</v>
      </c>
      <c r="B51" s="314" t="s">
        <v>87</v>
      </c>
      <c r="C51" s="314"/>
      <c r="D51" s="68">
        <v>1095000</v>
      </c>
      <c r="E51" s="79">
        <v>1084538.6</v>
      </c>
      <c r="F51" s="29"/>
      <c r="G51" s="23"/>
      <c r="H51" s="22"/>
      <c r="I51" s="22"/>
      <c r="J51" s="22"/>
      <c r="K51" s="22"/>
    </row>
    <row r="52" spans="1:11" ht="18.75" customHeight="1">
      <c r="A52" s="19">
        <v>32</v>
      </c>
      <c r="B52" s="314" t="s">
        <v>29</v>
      </c>
      <c r="C52" s="314"/>
      <c r="D52" s="68">
        <v>1700000</v>
      </c>
      <c r="E52" s="79">
        <v>1260823.31</v>
      </c>
      <c r="F52" s="29"/>
      <c r="G52" s="23"/>
      <c r="H52" s="22"/>
      <c r="I52" s="22"/>
      <c r="J52" s="22"/>
      <c r="K52" s="22"/>
    </row>
    <row r="53" spans="1:11" ht="18.75" customHeight="1">
      <c r="A53" s="19">
        <v>33</v>
      </c>
      <c r="B53" s="314" t="s">
        <v>117</v>
      </c>
      <c r="C53" s="314"/>
      <c r="D53" s="68">
        <v>200000</v>
      </c>
      <c r="E53" s="80">
        <v>34787.57</v>
      </c>
      <c r="F53" s="29"/>
      <c r="G53" s="23"/>
      <c r="H53" s="22"/>
      <c r="I53" s="22"/>
      <c r="J53" s="22"/>
      <c r="K53" s="22"/>
    </row>
    <row r="54" spans="1:11" ht="18.75" customHeight="1">
      <c r="A54" s="19">
        <v>34</v>
      </c>
      <c r="B54" s="314" t="s">
        <v>30</v>
      </c>
      <c r="C54" s="314"/>
      <c r="D54" s="68">
        <v>1300000</v>
      </c>
      <c r="E54" s="80">
        <v>919154.45</v>
      </c>
      <c r="F54" s="29"/>
      <c r="G54" s="23"/>
      <c r="H54" s="22"/>
      <c r="I54" s="22"/>
      <c r="J54" s="22"/>
      <c r="K54" s="22"/>
    </row>
    <row r="55" spans="1:11" ht="18.75" customHeight="1">
      <c r="A55" s="19">
        <v>35</v>
      </c>
      <c r="B55" s="314" t="s">
        <v>31</v>
      </c>
      <c r="C55" s="314"/>
      <c r="D55" s="68">
        <v>70000</v>
      </c>
      <c r="E55" s="79">
        <v>46349.67</v>
      </c>
      <c r="F55" s="29"/>
      <c r="G55" s="23"/>
      <c r="H55" s="22"/>
      <c r="I55" s="22"/>
      <c r="J55" s="22"/>
      <c r="K55" s="22"/>
    </row>
    <row r="56" spans="1:11" ht="25.5" customHeight="1">
      <c r="A56" s="19">
        <v>36</v>
      </c>
      <c r="B56" s="314" t="s">
        <v>108</v>
      </c>
      <c r="C56" s="314"/>
      <c r="D56" s="68">
        <v>55000</v>
      </c>
      <c r="E56" s="79">
        <v>39124.41</v>
      </c>
      <c r="F56" s="29"/>
      <c r="G56" s="23"/>
      <c r="H56" s="22"/>
      <c r="I56" s="22"/>
      <c r="J56" s="22"/>
      <c r="K56" s="22"/>
    </row>
    <row r="57" spans="1:11" ht="25.5" customHeight="1">
      <c r="A57" s="19">
        <v>37</v>
      </c>
      <c r="B57" s="309" t="s">
        <v>109</v>
      </c>
      <c r="C57" s="310"/>
      <c r="D57" s="68">
        <v>100000</v>
      </c>
      <c r="E57" s="79">
        <v>56782.01</v>
      </c>
      <c r="F57" s="29"/>
      <c r="G57" s="23"/>
      <c r="H57" s="22"/>
      <c r="I57" s="22"/>
      <c r="J57" s="22"/>
      <c r="K57" s="22"/>
    </row>
    <row r="58" spans="1:11" ht="18.75" customHeight="1">
      <c r="A58" s="19">
        <v>38</v>
      </c>
      <c r="B58" s="314" t="s">
        <v>60</v>
      </c>
      <c r="C58" s="314"/>
      <c r="D58" s="68">
        <v>6000000</v>
      </c>
      <c r="E58" s="79">
        <v>366350.96</v>
      </c>
      <c r="F58" s="29"/>
      <c r="G58" s="65"/>
      <c r="H58" s="22"/>
      <c r="I58" s="22"/>
      <c r="J58" s="22"/>
      <c r="K58" s="22"/>
    </row>
    <row r="59" spans="1:11" ht="18.75" customHeight="1">
      <c r="A59" s="19">
        <v>39</v>
      </c>
      <c r="B59" s="314" t="s">
        <v>102</v>
      </c>
      <c r="C59" s="314"/>
      <c r="D59" s="68">
        <v>120000</v>
      </c>
      <c r="E59" s="79">
        <v>96192.18</v>
      </c>
      <c r="F59" s="29"/>
      <c r="G59" s="23"/>
      <c r="H59" s="22"/>
      <c r="I59" s="22"/>
      <c r="J59" s="22"/>
      <c r="K59" s="22"/>
    </row>
    <row r="60" spans="1:11" ht="18.75" customHeight="1">
      <c r="A60" s="19">
        <v>40</v>
      </c>
      <c r="B60" s="314" t="s">
        <v>32</v>
      </c>
      <c r="C60" s="314"/>
      <c r="D60" s="68">
        <v>10000</v>
      </c>
      <c r="E60" s="79">
        <v>10000</v>
      </c>
      <c r="F60" s="29"/>
      <c r="G60" s="23"/>
      <c r="H60" s="22"/>
      <c r="I60" s="22"/>
      <c r="J60" s="22"/>
      <c r="K60" s="22"/>
    </row>
    <row r="61" spans="1:11" ht="18.75" customHeight="1">
      <c r="A61" s="19">
        <v>41</v>
      </c>
      <c r="B61" s="314" t="s">
        <v>33</v>
      </c>
      <c r="C61" s="314"/>
      <c r="D61" s="68">
        <v>160000</v>
      </c>
      <c r="E61" s="79">
        <v>80000</v>
      </c>
      <c r="F61" s="29"/>
      <c r="G61" s="23"/>
      <c r="H61" s="22"/>
      <c r="I61" s="22"/>
      <c r="J61" s="22"/>
      <c r="K61" s="22"/>
    </row>
    <row r="62" spans="1:11" ht="18.75" customHeight="1">
      <c r="A62" s="19">
        <v>42</v>
      </c>
      <c r="B62" s="314" t="s">
        <v>103</v>
      </c>
      <c r="C62" s="314"/>
      <c r="D62" s="68">
        <v>10000</v>
      </c>
      <c r="E62" s="79">
        <v>2140</v>
      </c>
      <c r="F62" s="29"/>
      <c r="G62" s="23"/>
      <c r="H62" s="22"/>
      <c r="I62" s="22"/>
      <c r="J62" s="22"/>
      <c r="K62" s="22"/>
    </row>
    <row r="63" spans="1:11" ht="18.75" customHeight="1">
      <c r="A63" s="19">
        <v>43</v>
      </c>
      <c r="B63" s="314" t="s">
        <v>105</v>
      </c>
      <c r="C63" s="314"/>
      <c r="D63" s="68">
        <v>40000</v>
      </c>
      <c r="E63" s="79">
        <v>31695</v>
      </c>
      <c r="F63" s="29"/>
      <c r="G63" s="23"/>
      <c r="H63" s="22"/>
      <c r="I63" s="22"/>
      <c r="J63" s="22"/>
      <c r="K63" s="22"/>
    </row>
    <row r="64" spans="1:11" ht="18.75" customHeight="1">
      <c r="A64" s="19">
        <v>44</v>
      </c>
      <c r="B64" s="314" t="s">
        <v>34</v>
      </c>
      <c r="C64" s="314"/>
      <c r="D64" s="68">
        <v>15000</v>
      </c>
      <c r="E64" s="79">
        <v>11750</v>
      </c>
      <c r="F64" s="29"/>
      <c r="G64" s="23"/>
      <c r="H64" s="22"/>
      <c r="I64" s="22"/>
      <c r="J64" s="22"/>
      <c r="K64" s="22"/>
    </row>
    <row r="65" spans="1:11" ht="18.75" customHeight="1">
      <c r="A65" s="19">
        <v>45</v>
      </c>
      <c r="B65" s="314" t="s">
        <v>106</v>
      </c>
      <c r="C65" s="314"/>
      <c r="D65" s="68">
        <v>9200000</v>
      </c>
      <c r="E65" s="79">
        <v>9152054.8</v>
      </c>
      <c r="F65" s="29"/>
      <c r="G65" s="23"/>
      <c r="H65" s="22"/>
      <c r="I65" s="22"/>
      <c r="J65" s="22"/>
      <c r="K65" s="22"/>
    </row>
    <row r="66" spans="1:11" ht="18.75" customHeight="1">
      <c r="A66" s="19">
        <v>46</v>
      </c>
      <c r="B66" s="314" t="s">
        <v>35</v>
      </c>
      <c r="C66" s="314"/>
      <c r="D66" s="68">
        <v>370000</v>
      </c>
      <c r="E66" s="79">
        <v>137669.82</v>
      </c>
      <c r="F66" s="29"/>
      <c r="G66" s="23"/>
      <c r="H66" s="22"/>
      <c r="I66" s="22"/>
      <c r="J66" s="22"/>
      <c r="K66" s="22"/>
    </row>
    <row r="67" spans="1:11" ht="18.75" customHeight="1">
      <c r="A67" s="19">
        <v>47</v>
      </c>
      <c r="B67" s="309" t="s">
        <v>88</v>
      </c>
      <c r="C67" s="310"/>
      <c r="D67" s="68">
        <v>2460000</v>
      </c>
      <c r="E67" s="80">
        <v>528092.1</v>
      </c>
      <c r="F67" s="43"/>
      <c r="G67" s="23"/>
      <c r="H67" s="22"/>
      <c r="I67" s="22"/>
      <c r="J67" s="22"/>
      <c r="K67" s="22"/>
    </row>
    <row r="68" spans="1:11" ht="18.75" customHeight="1">
      <c r="A68" s="19">
        <v>48</v>
      </c>
      <c r="B68" s="309" t="s">
        <v>69</v>
      </c>
      <c r="C68" s="310"/>
      <c r="D68" s="68">
        <v>1000000</v>
      </c>
      <c r="E68" s="80">
        <v>568794</v>
      </c>
      <c r="F68" s="43"/>
      <c r="G68" s="23"/>
      <c r="H68" s="22"/>
      <c r="I68" s="22"/>
      <c r="J68" s="22"/>
      <c r="K68" s="22"/>
    </row>
    <row r="69" spans="1:11" ht="18.75" customHeight="1">
      <c r="A69" s="19">
        <v>49</v>
      </c>
      <c r="B69" s="314" t="s">
        <v>36</v>
      </c>
      <c r="C69" s="314"/>
      <c r="D69" s="68">
        <v>15500000</v>
      </c>
      <c r="E69" s="79">
        <v>10494662.36</v>
      </c>
      <c r="F69" s="29"/>
      <c r="G69" s="23"/>
      <c r="H69" s="22"/>
      <c r="I69" s="22"/>
      <c r="J69" s="22"/>
      <c r="K69" s="22"/>
    </row>
    <row r="70" spans="1:11" ht="18.75" customHeight="1">
      <c r="A70" s="19">
        <v>50</v>
      </c>
      <c r="B70" s="314" t="s">
        <v>61</v>
      </c>
      <c r="C70" s="314"/>
      <c r="D70" s="68">
        <v>15700000</v>
      </c>
      <c r="E70" s="79">
        <v>9398067.95</v>
      </c>
      <c r="F70" s="29"/>
      <c r="G70" s="23"/>
      <c r="H70" s="22"/>
      <c r="I70" s="22"/>
      <c r="J70" s="22"/>
      <c r="K70" s="22"/>
    </row>
    <row r="71" spans="1:11" ht="18.75" customHeight="1">
      <c r="A71" s="19">
        <v>51</v>
      </c>
      <c r="B71" s="314" t="s">
        <v>37</v>
      </c>
      <c r="C71" s="314"/>
      <c r="D71" s="68">
        <v>3500000</v>
      </c>
      <c r="E71" s="79">
        <v>1177259.45</v>
      </c>
      <c r="F71" s="29"/>
      <c r="G71" s="23"/>
      <c r="H71" s="22"/>
      <c r="I71" s="22"/>
      <c r="J71" s="22"/>
      <c r="K71" s="22"/>
    </row>
    <row r="72" spans="1:11" ht="18.75" customHeight="1">
      <c r="A72" s="19">
        <v>52</v>
      </c>
      <c r="B72" s="314" t="s">
        <v>38</v>
      </c>
      <c r="C72" s="314"/>
      <c r="D72" s="68">
        <v>36300000</v>
      </c>
      <c r="E72" s="79">
        <v>27923751.42</v>
      </c>
      <c r="F72" s="29"/>
      <c r="G72" s="23"/>
      <c r="H72" s="22"/>
      <c r="I72" s="22"/>
      <c r="J72" s="22"/>
      <c r="K72" s="22"/>
    </row>
    <row r="73" spans="1:11" ht="18.75" customHeight="1">
      <c r="A73" s="19">
        <v>53</v>
      </c>
      <c r="B73" s="314" t="s">
        <v>39</v>
      </c>
      <c r="C73" s="314"/>
      <c r="D73" s="68">
        <v>23300000</v>
      </c>
      <c r="E73" s="80">
        <v>74020887.31</v>
      </c>
      <c r="F73" s="29"/>
      <c r="G73" s="23"/>
      <c r="H73" s="22"/>
      <c r="I73" s="22"/>
      <c r="J73" s="22"/>
      <c r="K73" s="22"/>
    </row>
    <row r="74" spans="1:11" ht="18.75" customHeight="1">
      <c r="A74" s="19">
        <v>54</v>
      </c>
      <c r="B74" s="314" t="s">
        <v>40</v>
      </c>
      <c r="C74" s="314"/>
      <c r="D74" s="68">
        <v>3300000</v>
      </c>
      <c r="E74" s="79">
        <v>1257251.22</v>
      </c>
      <c r="F74" s="29"/>
      <c r="G74" s="23"/>
      <c r="H74" s="22"/>
      <c r="I74" s="22"/>
      <c r="J74" s="22"/>
      <c r="K74" s="22"/>
    </row>
    <row r="75" spans="1:11" ht="18.75" customHeight="1">
      <c r="A75" s="19">
        <v>55</v>
      </c>
      <c r="B75" s="309" t="s">
        <v>107</v>
      </c>
      <c r="C75" s="310"/>
      <c r="D75" s="68">
        <v>500000</v>
      </c>
      <c r="E75" s="80">
        <v>453100</v>
      </c>
      <c r="F75" s="29"/>
      <c r="G75" s="52"/>
      <c r="H75" s="28"/>
      <c r="I75" s="28"/>
      <c r="J75" s="22"/>
      <c r="K75" s="22"/>
    </row>
    <row r="76" spans="1:11" ht="18.75" customHeight="1">
      <c r="A76" s="19">
        <v>56</v>
      </c>
      <c r="B76" s="314" t="s">
        <v>41</v>
      </c>
      <c r="C76" s="314"/>
      <c r="D76" s="68">
        <v>3800000</v>
      </c>
      <c r="E76" s="79">
        <v>1727250</v>
      </c>
      <c r="F76" s="22"/>
      <c r="G76" s="28"/>
      <c r="H76" s="28"/>
      <c r="I76" s="28"/>
      <c r="J76" s="22"/>
      <c r="K76" s="22"/>
    </row>
    <row r="77" spans="1:11" ht="21" customHeight="1" thickBot="1">
      <c r="A77" s="315" t="s">
        <v>42</v>
      </c>
      <c r="B77" s="316"/>
      <c r="C77" s="317"/>
      <c r="D77" s="81">
        <f>SUM(D21:D76)</f>
        <v>171155000</v>
      </c>
      <c r="E77" s="82">
        <f>SUM(E21:E76)</f>
        <v>186360951.44000003</v>
      </c>
      <c r="F77" s="22"/>
      <c r="G77" s="28"/>
      <c r="H77" s="66"/>
      <c r="I77" s="28"/>
      <c r="J77" s="22"/>
      <c r="K77" s="22"/>
    </row>
    <row r="78" spans="1:11" ht="12.75">
      <c r="A78" s="69"/>
      <c r="B78" s="69"/>
      <c r="C78" s="69"/>
      <c r="D78" s="69"/>
      <c r="E78" s="69"/>
      <c r="F78" s="22"/>
      <c r="G78" s="28"/>
      <c r="H78" s="67"/>
      <c r="I78" s="28"/>
      <c r="J78" s="22"/>
      <c r="K78" s="22"/>
    </row>
    <row r="79" spans="1:11" ht="12.75">
      <c r="A79" s="69"/>
      <c r="B79" s="69"/>
      <c r="C79" s="69"/>
      <c r="D79" s="69"/>
      <c r="E79" s="69"/>
      <c r="F79" s="22"/>
      <c r="G79" s="28"/>
      <c r="H79" s="28"/>
      <c r="I79" s="28"/>
      <c r="J79" s="22"/>
      <c r="K79" s="22"/>
    </row>
    <row r="80" spans="1:11" ht="12.75">
      <c r="A80" s="69"/>
      <c r="B80" s="69"/>
      <c r="C80" s="69"/>
      <c r="D80" s="69"/>
      <c r="E80" s="69"/>
      <c r="F80" s="22"/>
      <c r="G80" s="28"/>
      <c r="H80" s="67"/>
      <c r="I80" s="28"/>
      <c r="J80" s="22"/>
      <c r="K80" s="22"/>
    </row>
    <row r="81" spans="1:11" ht="12.75">
      <c r="A81" s="69"/>
      <c r="B81" s="69"/>
      <c r="C81" s="69"/>
      <c r="D81" s="69"/>
      <c r="E81" s="69"/>
      <c r="F81" s="22"/>
      <c r="G81" s="28"/>
      <c r="H81" s="28"/>
      <c r="I81" s="28"/>
      <c r="J81" s="22"/>
      <c r="K81" s="22"/>
    </row>
    <row r="82" spans="6:11" ht="12.75">
      <c r="F82" s="22"/>
      <c r="G82" s="22"/>
      <c r="H82" s="22"/>
      <c r="I82" s="22"/>
      <c r="J82" s="22"/>
      <c r="K82" s="22"/>
    </row>
    <row r="83" spans="6:11" ht="12.75">
      <c r="F83" s="22"/>
      <c r="G83" s="22"/>
      <c r="H83" s="22"/>
      <c r="I83" s="22"/>
      <c r="J83" s="22"/>
      <c r="K83" s="22"/>
    </row>
    <row r="84" spans="6:11" ht="12.75">
      <c r="F84" s="22"/>
      <c r="G84" s="31"/>
      <c r="H84" s="22"/>
      <c r="I84" s="22"/>
      <c r="J84" s="22"/>
      <c r="K84" s="22"/>
    </row>
    <row r="85" spans="6:11" ht="12.75">
      <c r="F85" s="22"/>
      <c r="G85" s="22"/>
      <c r="H85" s="22"/>
      <c r="I85" s="22"/>
      <c r="J85" s="22"/>
      <c r="K85" s="22"/>
    </row>
    <row r="86" spans="6:11" ht="12.75">
      <c r="F86" s="22"/>
      <c r="G86" s="22"/>
      <c r="H86" s="22"/>
      <c r="I86" s="22"/>
      <c r="J86" s="22"/>
      <c r="K86" s="22"/>
    </row>
    <row r="87" spans="6:11" ht="12.75">
      <c r="F87" s="22"/>
      <c r="G87" s="22"/>
      <c r="H87" s="22"/>
      <c r="I87" s="22"/>
      <c r="J87" s="22"/>
      <c r="K87" s="22"/>
    </row>
    <row r="88" spans="6:11" ht="12.75">
      <c r="F88" s="22"/>
      <c r="G88" s="22"/>
      <c r="H88" s="22"/>
      <c r="I88" s="22"/>
      <c r="J88" s="22"/>
      <c r="K88" s="22"/>
    </row>
    <row r="89" spans="6:11" ht="12.75">
      <c r="F89" s="22"/>
      <c r="G89" s="22"/>
      <c r="H89" s="22"/>
      <c r="I89" s="22"/>
      <c r="J89" s="22"/>
      <c r="K89" s="22"/>
    </row>
    <row r="90" spans="6:11" ht="12.75">
      <c r="F90" s="22"/>
      <c r="G90" s="22"/>
      <c r="H90" s="22"/>
      <c r="I90" s="22"/>
      <c r="J90" s="22"/>
      <c r="K90" s="22"/>
    </row>
    <row r="91" spans="6:11" ht="12.75">
      <c r="F91" s="22"/>
      <c r="G91" s="22"/>
      <c r="H91" s="22"/>
      <c r="I91" s="22"/>
      <c r="J91" s="22"/>
      <c r="K91" s="22"/>
    </row>
    <row r="92" spans="6:11" ht="12.75">
      <c r="F92" s="22"/>
      <c r="G92" s="22"/>
      <c r="H92" s="22"/>
      <c r="I92" s="22"/>
      <c r="J92" s="22"/>
      <c r="K92" s="22"/>
    </row>
    <row r="93" spans="6:11" ht="12.75">
      <c r="F93" s="22"/>
      <c r="G93" s="22"/>
      <c r="H93" s="22"/>
      <c r="I93" s="22"/>
      <c r="J93" s="22"/>
      <c r="K93" s="22"/>
    </row>
    <row r="94" spans="6:11" ht="12.75">
      <c r="F94" s="22"/>
      <c r="G94" s="22"/>
      <c r="H94" s="22"/>
      <c r="I94" s="22"/>
      <c r="J94" s="22"/>
      <c r="K94" s="22"/>
    </row>
    <row r="95" spans="6:11" ht="12.75">
      <c r="F95" s="22"/>
      <c r="G95" s="22"/>
      <c r="H95" s="22"/>
      <c r="I95" s="22"/>
      <c r="J95" s="22"/>
      <c r="K95" s="22"/>
    </row>
    <row r="96" spans="6:11" ht="12.75">
      <c r="F96" s="22"/>
      <c r="G96" s="22"/>
      <c r="H96" s="22"/>
      <c r="I96" s="22"/>
      <c r="J96" s="22"/>
      <c r="K96" s="22"/>
    </row>
    <row r="97" spans="6:11" ht="12.75">
      <c r="F97" s="22"/>
      <c r="G97" s="22"/>
      <c r="H97" s="22"/>
      <c r="I97" s="22"/>
      <c r="J97" s="22"/>
      <c r="K97" s="22"/>
    </row>
    <row r="98" spans="6:11" ht="12.75">
      <c r="F98" s="22"/>
      <c r="G98" s="22"/>
      <c r="H98" s="22"/>
      <c r="I98" s="22"/>
      <c r="J98" s="22"/>
      <c r="K98" s="22"/>
    </row>
    <row r="99" spans="6:11" ht="12.75">
      <c r="F99" s="22"/>
      <c r="G99" s="22"/>
      <c r="H99" s="22"/>
      <c r="I99" s="22"/>
      <c r="J99" s="22"/>
      <c r="K99" s="22"/>
    </row>
    <row r="100" spans="6:11" ht="12.75">
      <c r="F100" s="22"/>
      <c r="G100" s="22"/>
      <c r="H100" s="22"/>
      <c r="I100" s="22"/>
      <c r="J100" s="22"/>
      <c r="K100" s="22"/>
    </row>
    <row r="101" spans="6:11" ht="12.75">
      <c r="F101" s="22"/>
      <c r="G101" s="22"/>
      <c r="H101" s="22"/>
      <c r="I101" s="22"/>
      <c r="J101" s="22"/>
      <c r="K101" s="22"/>
    </row>
    <row r="102" spans="6:11" ht="12.75">
      <c r="F102" s="22"/>
      <c r="G102" s="22"/>
      <c r="H102" s="22"/>
      <c r="I102" s="22"/>
      <c r="J102" s="22"/>
      <c r="K102" s="22"/>
    </row>
    <row r="103" spans="6:11" ht="12.75">
      <c r="F103" s="22"/>
      <c r="G103" s="22"/>
      <c r="H103" s="22"/>
      <c r="I103" s="22"/>
      <c r="J103" s="22"/>
      <c r="K103" s="22"/>
    </row>
    <row r="104" spans="6:11" ht="12.75">
      <c r="F104" s="22"/>
      <c r="G104" s="22"/>
      <c r="H104" s="22"/>
      <c r="I104" s="22"/>
      <c r="J104" s="22"/>
      <c r="K104" s="22"/>
    </row>
    <row r="105" spans="6:11" ht="12.75">
      <c r="F105" s="22"/>
      <c r="G105" s="22"/>
      <c r="H105" s="22"/>
      <c r="I105" s="22"/>
      <c r="J105" s="22"/>
      <c r="K105" s="22"/>
    </row>
    <row r="106" spans="6:11" ht="12.75">
      <c r="F106" s="22"/>
      <c r="G106" s="22"/>
      <c r="H106" s="22"/>
      <c r="I106" s="22"/>
      <c r="J106" s="22"/>
      <c r="K106" s="22"/>
    </row>
    <row r="107" spans="6:11" ht="12.75">
      <c r="F107" s="22"/>
      <c r="G107" s="22"/>
      <c r="H107" s="22"/>
      <c r="I107" s="22"/>
      <c r="J107" s="22"/>
      <c r="K107" s="22"/>
    </row>
    <row r="108" spans="6:11" ht="12.75">
      <c r="F108" s="22"/>
      <c r="G108" s="22"/>
      <c r="H108" s="22"/>
      <c r="I108" s="22"/>
      <c r="J108" s="22"/>
      <c r="K108" s="22"/>
    </row>
    <row r="109" spans="6:11" ht="12.75">
      <c r="F109" s="22"/>
      <c r="G109" s="22"/>
      <c r="H109" s="22"/>
      <c r="I109" s="22"/>
      <c r="J109" s="22"/>
      <c r="K109" s="22"/>
    </row>
    <row r="110" spans="6:11" ht="12.75">
      <c r="F110" s="22"/>
      <c r="G110" s="22"/>
      <c r="H110" s="22"/>
      <c r="I110" s="22"/>
      <c r="J110" s="22"/>
      <c r="K110" s="22"/>
    </row>
    <row r="111" spans="6:11" ht="12.75">
      <c r="F111" s="22"/>
      <c r="G111" s="22"/>
      <c r="H111" s="22"/>
      <c r="I111" s="22"/>
      <c r="J111" s="22"/>
      <c r="K111" s="22"/>
    </row>
    <row r="112" spans="6:11" ht="12.75">
      <c r="F112" s="22"/>
      <c r="G112" s="22"/>
      <c r="H112" s="22"/>
      <c r="I112" s="22"/>
      <c r="J112" s="22"/>
      <c r="K112" s="22"/>
    </row>
    <row r="113" spans="6:11" ht="12.75">
      <c r="F113" s="22"/>
      <c r="G113" s="22"/>
      <c r="H113" s="22"/>
      <c r="I113" s="22"/>
      <c r="J113" s="22"/>
      <c r="K113" s="22"/>
    </row>
    <row r="114" spans="6:11" ht="12.75">
      <c r="F114" s="22"/>
      <c r="G114" s="22"/>
      <c r="H114" s="22"/>
      <c r="I114" s="22"/>
      <c r="J114" s="22"/>
      <c r="K114" s="22"/>
    </row>
    <row r="115" spans="6:11" ht="12.75">
      <c r="F115" s="22"/>
      <c r="G115" s="22"/>
      <c r="H115" s="22"/>
      <c r="I115" s="22"/>
      <c r="J115" s="22"/>
      <c r="K115" s="22"/>
    </row>
    <row r="116" spans="6:11" ht="12.75">
      <c r="F116" s="22"/>
      <c r="G116" s="22"/>
      <c r="H116" s="22"/>
      <c r="I116" s="22"/>
      <c r="J116" s="22"/>
      <c r="K116" s="22"/>
    </row>
    <row r="117" spans="6:11" ht="12.75">
      <c r="F117" s="22"/>
      <c r="G117" s="22"/>
      <c r="H117" s="22"/>
      <c r="I117" s="22"/>
      <c r="J117" s="22"/>
      <c r="K117" s="22"/>
    </row>
    <row r="118" spans="6:11" ht="12.75">
      <c r="F118" s="22"/>
      <c r="G118" s="22"/>
      <c r="H118" s="22"/>
      <c r="I118" s="22"/>
      <c r="J118" s="22"/>
      <c r="K118" s="22"/>
    </row>
    <row r="119" spans="6:11" ht="12.75">
      <c r="F119" s="22"/>
      <c r="G119" s="22"/>
      <c r="H119" s="22"/>
      <c r="I119" s="22"/>
      <c r="J119" s="22"/>
      <c r="K119" s="22"/>
    </row>
    <row r="120" spans="6:11" ht="12.75">
      <c r="F120" s="22"/>
      <c r="G120" s="22"/>
      <c r="H120" s="22"/>
      <c r="I120" s="22"/>
      <c r="J120" s="22"/>
      <c r="K120" s="22"/>
    </row>
    <row r="121" spans="6:11" ht="12.75">
      <c r="F121" s="22"/>
      <c r="G121" s="22"/>
      <c r="H121" s="22"/>
      <c r="I121" s="22"/>
      <c r="J121" s="22"/>
      <c r="K121" s="22"/>
    </row>
    <row r="122" spans="6:11" ht="12.75">
      <c r="F122" s="22"/>
      <c r="G122" s="22"/>
      <c r="H122" s="22"/>
      <c r="I122" s="22"/>
      <c r="J122" s="22"/>
      <c r="K122" s="22"/>
    </row>
    <row r="123" spans="6:11" ht="12.75">
      <c r="F123" s="22"/>
      <c r="G123" s="22"/>
      <c r="H123" s="22"/>
      <c r="I123" s="22"/>
      <c r="J123" s="22"/>
      <c r="K123" s="22"/>
    </row>
    <row r="124" spans="6:11" ht="12.75">
      <c r="F124" s="22"/>
      <c r="G124" s="22"/>
      <c r="H124" s="22"/>
      <c r="I124" s="22"/>
      <c r="J124" s="22"/>
      <c r="K124" s="22"/>
    </row>
    <row r="125" spans="6:11" ht="12.75">
      <c r="F125" s="22"/>
      <c r="G125" s="22"/>
      <c r="H125" s="22"/>
      <c r="I125" s="22"/>
      <c r="J125" s="22"/>
      <c r="K125" s="22"/>
    </row>
    <row r="126" spans="6:11" ht="12.75">
      <c r="F126" s="22"/>
      <c r="G126" s="22"/>
      <c r="H126" s="22"/>
      <c r="I126" s="22"/>
      <c r="J126" s="22"/>
      <c r="K126" s="22"/>
    </row>
    <row r="127" spans="6:11" ht="12.75">
      <c r="F127" s="22"/>
      <c r="G127" s="22"/>
      <c r="H127" s="22"/>
      <c r="I127" s="22"/>
      <c r="J127" s="22"/>
      <c r="K127" s="22"/>
    </row>
    <row r="128" spans="6:11" ht="12.75">
      <c r="F128" s="22"/>
      <c r="G128" s="22"/>
      <c r="H128" s="22"/>
      <c r="I128" s="22"/>
      <c r="J128" s="22"/>
      <c r="K128" s="22"/>
    </row>
    <row r="129" spans="6:11" ht="12.75">
      <c r="F129" s="22"/>
      <c r="G129" s="22"/>
      <c r="H129" s="22"/>
      <c r="I129" s="22"/>
      <c r="J129" s="22"/>
      <c r="K129" s="22"/>
    </row>
    <row r="130" spans="6:11" ht="12.75">
      <c r="F130" s="22"/>
      <c r="G130" s="22"/>
      <c r="H130" s="22"/>
      <c r="I130" s="22"/>
      <c r="J130" s="22"/>
      <c r="K130" s="22"/>
    </row>
    <row r="131" spans="6:11" ht="12.75">
      <c r="F131" s="22"/>
      <c r="G131" s="22"/>
      <c r="H131" s="22"/>
      <c r="I131" s="22"/>
      <c r="J131" s="22"/>
      <c r="K131" s="22"/>
    </row>
    <row r="132" spans="6:11" ht="12.75">
      <c r="F132" s="22"/>
      <c r="G132" s="22"/>
      <c r="H132" s="22"/>
      <c r="I132" s="22"/>
      <c r="J132" s="22"/>
      <c r="K132" s="22"/>
    </row>
    <row r="133" spans="6:11" ht="12.75">
      <c r="F133" s="22"/>
      <c r="G133" s="22"/>
      <c r="H133" s="22"/>
      <c r="I133" s="22"/>
      <c r="J133" s="22"/>
      <c r="K133" s="22"/>
    </row>
    <row r="134" spans="6:11" ht="12.75">
      <c r="F134" s="22"/>
      <c r="G134" s="22"/>
      <c r="H134" s="22"/>
      <c r="I134" s="22"/>
      <c r="J134" s="22"/>
      <c r="K134" s="22"/>
    </row>
    <row r="135" spans="6:11" ht="12.75">
      <c r="F135" s="22"/>
      <c r="G135" s="22"/>
      <c r="H135" s="22"/>
      <c r="I135" s="22"/>
      <c r="J135" s="22"/>
      <c r="K135" s="22"/>
    </row>
    <row r="136" spans="6:11" ht="12.75">
      <c r="F136" s="22"/>
      <c r="G136" s="22"/>
      <c r="H136" s="22"/>
      <c r="I136" s="22"/>
      <c r="J136" s="22"/>
      <c r="K136" s="22"/>
    </row>
    <row r="137" spans="6:11" ht="12.75">
      <c r="F137" s="22"/>
      <c r="G137" s="22"/>
      <c r="H137" s="22"/>
      <c r="I137" s="22"/>
      <c r="J137" s="22"/>
      <c r="K137" s="22"/>
    </row>
    <row r="138" spans="6:11" ht="12.75">
      <c r="F138" s="22"/>
      <c r="G138" s="22"/>
      <c r="H138" s="22"/>
      <c r="I138" s="22"/>
      <c r="J138" s="22"/>
      <c r="K138" s="22"/>
    </row>
    <row r="139" spans="6:11" ht="12.75">
      <c r="F139" s="22"/>
      <c r="G139" s="22"/>
      <c r="H139" s="22"/>
      <c r="I139" s="22"/>
      <c r="J139" s="22"/>
      <c r="K139" s="22"/>
    </row>
    <row r="140" spans="6:11" ht="12.75">
      <c r="F140" s="22"/>
      <c r="G140" s="22"/>
      <c r="H140" s="22"/>
      <c r="I140" s="22"/>
      <c r="J140" s="22"/>
      <c r="K140" s="22"/>
    </row>
    <row r="141" spans="6:11" ht="12.75">
      <c r="F141" s="22"/>
      <c r="G141" s="22"/>
      <c r="H141" s="22"/>
      <c r="I141" s="22"/>
      <c r="J141" s="22"/>
      <c r="K141" s="22"/>
    </row>
    <row r="142" spans="6:11" ht="12.75">
      <c r="F142" s="22"/>
      <c r="G142" s="22"/>
      <c r="H142" s="22"/>
      <c r="I142" s="22"/>
      <c r="J142" s="22"/>
      <c r="K142" s="22"/>
    </row>
    <row r="143" spans="6:11" ht="12.75">
      <c r="F143" s="22"/>
      <c r="G143" s="22"/>
      <c r="H143" s="22"/>
      <c r="I143" s="22"/>
      <c r="J143" s="22"/>
      <c r="K143" s="22"/>
    </row>
    <row r="144" spans="6:11" ht="12.75">
      <c r="F144" s="22"/>
      <c r="G144" s="22"/>
      <c r="H144" s="22"/>
      <c r="I144" s="22"/>
      <c r="J144" s="22"/>
      <c r="K144" s="22"/>
    </row>
    <row r="145" spans="6:11" ht="12.75">
      <c r="F145" s="22"/>
      <c r="G145" s="22"/>
      <c r="H145" s="22"/>
      <c r="I145" s="22"/>
      <c r="J145" s="22"/>
      <c r="K145" s="22"/>
    </row>
    <row r="146" spans="6:11" ht="12.75">
      <c r="F146" s="22"/>
      <c r="G146" s="22"/>
      <c r="H146" s="22"/>
      <c r="I146" s="22"/>
      <c r="J146" s="22"/>
      <c r="K146" s="22"/>
    </row>
    <row r="147" spans="6:11" ht="12.75">
      <c r="F147" s="22"/>
      <c r="G147" s="22"/>
      <c r="H147" s="22"/>
      <c r="I147" s="22"/>
      <c r="J147" s="22"/>
      <c r="K147" s="22"/>
    </row>
    <row r="148" spans="6:11" ht="12.75">
      <c r="F148" s="22"/>
      <c r="G148" s="22"/>
      <c r="H148" s="22"/>
      <c r="I148" s="22"/>
      <c r="J148" s="22"/>
      <c r="K148" s="22"/>
    </row>
    <row r="149" spans="6:11" ht="12.75">
      <c r="F149" s="22"/>
      <c r="G149" s="22"/>
      <c r="H149" s="22"/>
      <c r="I149" s="22"/>
      <c r="J149" s="22"/>
      <c r="K149" s="22"/>
    </row>
    <row r="150" spans="6:11" ht="12.75">
      <c r="F150" s="22"/>
      <c r="G150" s="22"/>
      <c r="H150" s="22"/>
      <c r="I150" s="22"/>
      <c r="J150" s="22"/>
      <c r="K150" s="22"/>
    </row>
    <row r="151" spans="6:11" ht="12.75">
      <c r="F151" s="22"/>
      <c r="G151" s="22"/>
      <c r="H151" s="22"/>
      <c r="I151" s="22"/>
      <c r="J151" s="22"/>
      <c r="K151" s="22"/>
    </row>
    <row r="152" spans="6:11" ht="12.75">
      <c r="F152" s="22"/>
      <c r="G152" s="22"/>
      <c r="H152" s="22"/>
      <c r="I152" s="22"/>
      <c r="J152" s="22"/>
      <c r="K152" s="22"/>
    </row>
    <row r="153" spans="6:11" ht="12.75">
      <c r="F153" s="22"/>
      <c r="G153" s="22"/>
      <c r="H153" s="22"/>
      <c r="I153" s="22"/>
      <c r="J153" s="22"/>
      <c r="K153" s="22"/>
    </row>
    <row r="154" spans="6:11" ht="12.75">
      <c r="F154" s="22"/>
      <c r="G154" s="22"/>
      <c r="H154" s="22"/>
      <c r="I154" s="22"/>
      <c r="J154" s="22"/>
      <c r="K154" s="22"/>
    </row>
    <row r="155" spans="6:11" ht="12.75">
      <c r="F155" s="22"/>
      <c r="G155" s="22"/>
      <c r="H155" s="22"/>
      <c r="I155" s="22"/>
      <c r="J155" s="22"/>
      <c r="K155" s="22"/>
    </row>
    <row r="156" spans="6:11" ht="12.75">
      <c r="F156" s="22"/>
      <c r="G156" s="22"/>
      <c r="H156" s="22"/>
      <c r="I156" s="22"/>
      <c r="J156" s="22"/>
      <c r="K156" s="22"/>
    </row>
    <row r="157" spans="6:11" ht="12.75">
      <c r="F157" s="22"/>
      <c r="G157" s="22"/>
      <c r="H157" s="22"/>
      <c r="I157" s="22"/>
      <c r="J157" s="22"/>
      <c r="K157" s="22"/>
    </row>
    <row r="158" spans="6:11" ht="12.75">
      <c r="F158" s="22"/>
      <c r="G158" s="22"/>
      <c r="H158" s="22"/>
      <c r="I158" s="22"/>
      <c r="J158" s="22"/>
      <c r="K158" s="22"/>
    </row>
    <row r="159" spans="6:11" ht="12.75">
      <c r="F159" s="22"/>
      <c r="G159" s="22"/>
      <c r="H159" s="22"/>
      <c r="I159" s="22"/>
      <c r="J159" s="22"/>
      <c r="K159" s="22"/>
    </row>
    <row r="160" spans="6:11" ht="12.75">
      <c r="F160" s="22"/>
      <c r="G160" s="22"/>
      <c r="H160" s="22"/>
      <c r="I160" s="22"/>
      <c r="J160" s="22"/>
      <c r="K160" s="22"/>
    </row>
    <row r="161" spans="6:11" ht="12.75">
      <c r="F161" s="22"/>
      <c r="G161" s="22"/>
      <c r="H161" s="22"/>
      <c r="I161" s="22"/>
      <c r="J161" s="22"/>
      <c r="K161" s="22"/>
    </row>
    <row r="162" spans="6:11" ht="12.75">
      <c r="F162" s="22"/>
      <c r="G162" s="22"/>
      <c r="H162" s="22"/>
      <c r="I162" s="22"/>
      <c r="J162" s="22"/>
      <c r="K162" s="22"/>
    </row>
    <row r="163" spans="6:11" ht="12.75">
      <c r="F163" s="22"/>
      <c r="G163" s="22"/>
      <c r="H163" s="22"/>
      <c r="I163" s="22"/>
      <c r="J163" s="22"/>
      <c r="K163" s="22"/>
    </row>
    <row r="164" spans="6:11" ht="12.75">
      <c r="F164" s="22"/>
      <c r="G164" s="22"/>
      <c r="H164" s="22"/>
      <c r="I164" s="22"/>
      <c r="J164" s="22"/>
      <c r="K164" s="22"/>
    </row>
    <row r="165" spans="6:11" ht="12.75">
      <c r="F165" s="22"/>
      <c r="G165" s="22"/>
      <c r="H165" s="22"/>
      <c r="I165" s="22"/>
      <c r="J165" s="22"/>
      <c r="K165" s="22"/>
    </row>
    <row r="166" spans="6:11" ht="12.75">
      <c r="F166" s="22"/>
      <c r="G166" s="22"/>
      <c r="H166" s="22"/>
      <c r="I166" s="22"/>
      <c r="J166" s="22"/>
      <c r="K166" s="22"/>
    </row>
    <row r="167" spans="6:11" ht="12.75">
      <c r="F167" s="22"/>
      <c r="G167" s="22"/>
      <c r="H167" s="22"/>
      <c r="I167" s="22"/>
      <c r="J167" s="22"/>
      <c r="K167" s="22"/>
    </row>
    <row r="168" spans="6:11" ht="12.75">
      <c r="F168" s="22"/>
      <c r="G168" s="22"/>
      <c r="H168" s="22"/>
      <c r="I168" s="22"/>
      <c r="J168" s="22"/>
      <c r="K168" s="22"/>
    </row>
    <row r="169" spans="6:11" ht="12.75">
      <c r="F169" s="22"/>
      <c r="G169" s="22"/>
      <c r="H169" s="22"/>
      <c r="I169" s="22"/>
      <c r="J169" s="22"/>
      <c r="K169" s="22"/>
    </row>
    <row r="170" spans="6:11" ht="12.75">
      <c r="F170" s="22"/>
      <c r="G170" s="22"/>
      <c r="H170" s="22"/>
      <c r="I170" s="22"/>
      <c r="J170" s="22"/>
      <c r="K170" s="22"/>
    </row>
    <row r="171" spans="6:11" ht="12.75">
      <c r="F171" s="22"/>
      <c r="G171" s="22"/>
      <c r="H171" s="22"/>
      <c r="I171" s="22"/>
      <c r="J171" s="22"/>
      <c r="K171" s="22"/>
    </row>
    <row r="172" spans="6:11" ht="12.75">
      <c r="F172" s="22"/>
      <c r="G172" s="22"/>
      <c r="H172" s="22"/>
      <c r="I172" s="22"/>
      <c r="J172" s="22"/>
      <c r="K172" s="22"/>
    </row>
    <row r="173" spans="6:11" ht="12.75">
      <c r="F173" s="22"/>
      <c r="G173" s="22"/>
      <c r="H173" s="22"/>
      <c r="I173" s="22"/>
      <c r="J173" s="22"/>
      <c r="K173" s="22"/>
    </row>
    <row r="174" spans="6:11" ht="12.75">
      <c r="F174" s="22"/>
      <c r="G174" s="22"/>
      <c r="H174" s="22"/>
      <c r="I174" s="22"/>
      <c r="J174" s="22"/>
      <c r="K174" s="22"/>
    </row>
    <row r="175" spans="6:11" ht="12.75">
      <c r="F175" s="22"/>
      <c r="G175" s="22"/>
      <c r="H175" s="22"/>
      <c r="I175" s="22"/>
      <c r="J175" s="22"/>
      <c r="K175" s="22"/>
    </row>
    <row r="176" spans="6:11" ht="12.75">
      <c r="F176" s="22"/>
      <c r="G176" s="22"/>
      <c r="H176" s="22"/>
      <c r="I176" s="22"/>
      <c r="J176" s="22"/>
      <c r="K176" s="22"/>
    </row>
    <row r="177" spans="6:11" ht="12.75">
      <c r="F177" s="22"/>
      <c r="G177" s="22"/>
      <c r="H177" s="22"/>
      <c r="I177" s="22"/>
      <c r="J177" s="22"/>
      <c r="K177" s="22"/>
    </row>
    <row r="178" spans="6:11" ht="12.75">
      <c r="F178" s="22"/>
      <c r="G178" s="22"/>
      <c r="H178" s="22"/>
      <c r="I178" s="22"/>
      <c r="J178" s="22"/>
      <c r="K178" s="22"/>
    </row>
    <row r="179" spans="6:11" ht="12.75">
      <c r="F179" s="22"/>
      <c r="G179" s="22"/>
      <c r="H179" s="22"/>
      <c r="I179" s="22"/>
      <c r="J179" s="22"/>
      <c r="K179" s="22"/>
    </row>
    <row r="180" spans="6:11" ht="12.75">
      <c r="F180" s="22"/>
      <c r="G180" s="22"/>
      <c r="H180" s="22"/>
      <c r="I180" s="22"/>
      <c r="J180" s="22"/>
      <c r="K180" s="22"/>
    </row>
    <row r="181" spans="6:11" ht="12.75">
      <c r="F181" s="22"/>
      <c r="G181" s="22"/>
      <c r="H181" s="22"/>
      <c r="I181" s="22"/>
      <c r="J181" s="22"/>
      <c r="K181" s="22"/>
    </row>
    <row r="182" spans="6:11" ht="12.75">
      <c r="F182" s="22"/>
      <c r="G182" s="22"/>
      <c r="H182" s="22"/>
      <c r="I182" s="22"/>
      <c r="J182" s="22"/>
      <c r="K182" s="22"/>
    </row>
    <row r="183" spans="6:11" ht="12.75">
      <c r="F183" s="22"/>
      <c r="G183" s="22"/>
      <c r="H183" s="22"/>
      <c r="I183" s="22"/>
      <c r="J183" s="22"/>
      <c r="K183" s="22"/>
    </row>
    <row r="184" spans="6:11" ht="12.75">
      <c r="F184" s="22"/>
      <c r="G184" s="22"/>
      <c r="H184" s="22"/>
      <c r="I184" s="22"/>
      <c r="J184" s="22"/>
      <c r="K184" s="22"/>
    </row>
    <row r="185" spans="6:11" ht="12.75">
      <c r="F185" s="22"/>
      <c r="G185" s="22"/>
      <c r="H185" s="22"/>
      <c r="I185" s="22"/>
      <c r="J185" s="22"/>
      <c r="K185" s="22"/>
    </row>
    <row r="186" spans="6:11" ht="12.75">
      <c r="F186" s="22"/>
      <c r="G186" s="22"/>
      <c r="H186" s="22"/>
      <c r="I186" s="22"/>
      <c r="J186" s="22"/>
      <c r="K186" s="22"/>
    </row>
    <row r="187" spans="6:11" ht="12.75">
      <c r="F187" s="22"/>
      <c r="G187" s="22"/>
      <c r="H187" s="22"/>
      <c r="I187" s="22"/>
      <c r="J187" s="22"/>
      <c r="K187" s="22"/>
    </row>
    <row r="188" spans="6:11" ht="12.75">
      <c r="F188" s="22"/>
      <c r="G188" s="22"/>
      <c r="H188" s="22"/>
      <c r="I188" s="22"/>
      <c r="J188" s="22"/>
      <c r="K188" s="22"/>
    </row>
    <row r="189" spans="6:11" ht="12.75">
      <c r="F189" s="22"/>
      <c r="G189" s="22"/>
      <c r="H189" s="22"/>
      <c r="I189" s="22"/>
      <c r="J189" s="22"/>
      <c r="K189" s="22"/>
    </row>
    <row r="190" spans="6:11" ht="12.75">
      <c r="F190" s="22"/>
      <c r="G190" s="22"/>
      <c r="H190" s="22"/>
      <c r="I190" s="22"/>
      <c r="J190" s="22"/>
      <c r="K190" s="22"/>
    </row>
    <row r="191" spans="6:11" ht="12.75">
      <c r="F191" s="22"/>
      <c r="G191" s="22"/>
      <c r="H191" s="22"/>
      <c r="I191" s="22"/>
      <c r="J191" s="22"/>
      <c r="K191" s="22"/>
    </row>
    <row r="192" spans="6:11" ht="12.75">
      <c r="F192" s="22"/>
      <c r="G192" s="22"/>
      <c r="H192" s="22"/>
      <c r="I192" s="22"/>
      <c r="J192" s="22"/>
      <c r="K192" s="22"/>
    </row>
    <row r="193" spans="6:11" ht="12.75">
      <c r="F193" s="22"/>
      <c r="G193" s="22"/>
      <c r="H193" s="22"/>
      <c r="I193" s="22"/>
      <c r="J193" s="22"/>
      <c r="K193" s="22"/>
    </row>
    <row r="194" spans="6:11" ht="12.75">
      <c r="F194" s="22"/>
      <c r="G194" s="22"/>
      <c r="H194" s="22"/>
      <c r="I194" s="22"/>
      <c r="J194" s="22"/>
      <c r="K194" s="22"/>
    </row>
    <row r="195" spans="6:11" ht="12.75">
      <c r="F195" s="22"/>
      <c r="G195" s="22"/>
      <c r="H195" s="22"/>
      <c r="I195" s="22"/>
      <c r="J195" s="22"/>
      <c r="K195" s="22"/>
    </row>
    <row r="196" spans="6:11" ht="12.75">
      <c r="F196" s="22"/>
      <c r="G196" s="22"/>
      <c r="H196" s="22"/>
      <c r="I196" s="22"/>
      <c r="J196" s="22"/>
      <c r="K196" s="22"/>
    </row>
    <row r="197" spans="6:11" ht="12.75">
      <c r="F197" s="22"/>
      <c r="G197" s="22"/>
      <c r="H197" s="22"/>
      <c r="I197" s="22"/>
      <c r="J197" s="22"/>
      <c r="K197" s="22"/>
    </row>
    <row r="198" spans="6:11" ht="12.75">
      <c r="F198" s="22"/>
      <c r="G198" s="22"/>
      <c r="H198" s="22"/>
      <c r="I198" s="22"/>
      <c r="J198" s="22"/>
      <c r="K198" s="22"/>
    </row>
    <row r="199" spans="6:11" ht="12.75">
      <c r="F199" s="22"/>
      <c r="G199" s="22"/>
      <c r="H199" s="22"/>
      <c r="I199" s="22"/>
      <c r="J199" s="22"/>
      <c r="K199" s="22"/>
    </row>
    <row r="200" spans="6:11" ht="12.75">
      <c r="F200" s="22"/>
      <c r="G200" s="22"/>
      <c r="H200" s="22"/>
      <c r="I200" s="22"/>
      <c r="J200" s="22"/>
      <c r="K200" s="22"/>
    </row>
    <row r="201" spans="6:11" ht="12.75">
      <c r="F201" s="22"/>
      <c r="G201" s="22"/>
      <c r="H201" s="22"/>
      <c r="I201" s="22"/>
      <c r="J201" s="22"/>
      <c r="K201" s="22"/>
    </row>
    <row r="202" spans="6:11" ht="12.75">
      <c r="F202" s="22"/>
      <c r="G202" s="22"/>
      <c r="H202" s="22"/>
      <c r="I202" s="22"/>
      <c r="J202" s="22"/>
      <c r="K202" s="22"/>
    </row>
    <row r="203" spans="6:11" ht="12.75">
      <c r="F203" s="22"/>
      <c r="G203" s="22"/>
      <c r="H203" s="22"/>
      <c r="I203" s="22"/>
      <c r="J203" s="22"/>
      <c r="K203" s="22"/>
    </row>
    <row r="204" spans="6:11" ht="12.75">
      <c r="F204" s="22"/>
      <c r="G204" s="22"/>
      <c r="H204" s="22"/>
      <c r="I204" s="22"/>
      <c r="J204" s="22"/>
      <c r="K204" s="22"/>
    </row>
    <row r="205" spans="6:11" ht="12.75">
      <c r="F205" s="22"/>
      <c r="G205" s="22"/>
      <c r="H205" s="22"/>
      <c r="I205" s="22"/>
      <c r="J205" s="22"/>
      <c r="K205" s="22"/>
    </row>
    <row r="206" spans="6:11" ht="12.75">
      <c r="F206" s="22"/>
      <c r="G206" s="22"/>
      <c r="H206" s="22"/>
      <c r="I206" s="22"/>
      <c r="J206" s="22"/>
      <c r="K206" s="22"/>
    </row>
    <row r="207" spans="6:11" ht="12.75">
      <c r="F207" s="22"/>
      <c r="G207" s="22"/>
      <c r="H207" s="22"/>
      <c r="I207" s="22"/>
      <c r="J207" s="22"/>
      <c r="K207" s="22"/>
    </row>
    <row r="208" spans="6:11" ht="12.75">
      <c r="F208" s="22"/>
      <c r="G208" s="22"/>
      <c r="H208" s="22"/>
      <c r="I208" s="22"/>
      <c r="J208" s="22"/>
      <c r="K208" s="22"/>
    </row>
    <row r="209" spans="6:11" ht="12.75">
      <c r="F209" s="22"/>
      <c r="G209" s="22"/>
      <c r="H209" s="22"/>
      <c r="I209" s="22"/>
      <c r="J209" s="22"/>
      <c r="K209" s="22"/>
    </row>
    <row r="210" spans="6:11" ht="12.75">
      <c r="F210" s="22"/>
      <c r="G210" s="22"/>
      <c r="H210" s="22"/>
      <c r="I210" s="22"/>
      <c r="J210" s="22"/>
      <c r="K210" s="22"/>
    </row>
    <row r="211" spans="6:11" ht="12.75">
      <c r="F211" s="22"/>
      <c r="G211" s="22"/>
      <c r="H211" s="22"/>
      <c r="I211" s="22"/>
      <c r="J211" s="22"/>
      <c r="K211" s="22"/>
    </row>
    <row r="212" spans="6:11" ht="12.75">
      <c r="F212" s="22"/>
      <c r="G212" s="22"/>
      <c r="H212" s="22"/>
      <c r="I212" s="22"/>
      <c r="J212" s="22"/>
      <c r="K212" s="22"/>
    </row>
    <row r="213" spans="6:11" ht="12.75">
      <c r="F213" s="22"/>
      <c r="G213" s="22"/>
      <c r="H213" s="22"/>
      <c r="I213" s="22"/>
      <c r="J213" s="22"/>
      <c r="K213" s="22"/>
    </row>
    <row r="214" spans="6:11" ht="12.75">
      <c r="F214" s="22"/>
      <c r="G214" s="22"/>
      <c r="H214" s="22"/>
      <c r="I214" s="22"/>
      <c r="J214" s="22"/>
      <c r="K214" s="22"/>
    </row>
    <row r="215" spans="6:11" ht="12.75">
      <c r="F215" s="22"/>
      <c r="G215" s="22"/>
      <c r="H215" s="22"/>
      <c r="I215" s="22"/>
      <c r="J215" s="22"/>
      <c r="K215" s="22"/>
    </row>
    <row r="216" spans="6:11" ht="12.75">
      <c r="F216" s="22"/>
      <c r="G216" s="22"/>
      <c r="H216" s="22"/>
      <c r="I216" s="22"/>
      <c r="J216" s="22"/>
      <c r="K216" s="22"/>
    </row>
    <row r="217" spans="6:11" ht="12.75">
      <c r="F217" s="22"/>
      <c r="G217" s="22"/>
      <c r="H217" s="22"/>
      <c r="I217" s="22"/>
      <c r="J217" s="22"/>
      <c r="K217" s="22"/>
    </row>
    <row r="218" spans="6:11" ht="12.75">
      <c r="F218" s="22"/>
      <c r="G218" s="22"/>
      <c r="H218" s="22"/>
      <c r="I218" s="22"/>
      <c r="J218" s="22"/>
      <c r="K218" s="22"/>
    </row>
    <row r="219" spans="6:11" ht="12.75">
      <c r="F219" s="22"/>
      <c r="G219" s="22"/>
      <c r="H219" s="22"/>
      <c r="I219" s="22"/>
      <c r="J219" s="22"/>
      <c r="K219" s="22"/>
    </row>
    <row r="220" spans="6:11" ht="12.75">
      <c r="F220" s="22"/>
      <c r="G220" s="22"/>
      <c r="H220" s="22"/>
      <c r="I220" s="22"/>
      <c r="J220" s="22"/>
      <c r="K220" s="22"/>
    </row>
    <row r="221" spans="6:11" ht="12.75">
      <c r="F221" s="22"/>
      <c r="G221" s="22"/>
      <c r="H221" s="22"/>
      <c r="I221" s="22"/>
      <c r="J221" s="22"/>
      <c r="K221" s="22"/>
    </row>
    <row r="222" spans="6:11" ht="12.75">
      <c r="F222" s="22"/>
      <c r="G222" s="22"/>
      <c r="H222" s="22"/>
      <c r="I222" s="22"/>
      <c r="J222" s="22"/>
      <c r="K222" s="22"/>
    </row>
    <row r="223" spans="6:11" ht="12.75">
      <c r="F223" s="22"/>
      <c r="G223" s="22"/>
      <c r="H223" s="22"/>
      <c r="I223" s="22"/>
      <c r="J223" s="22"/>
      <c r="K223" s="22"/>
    </row>
    <row r="224" spans="6:11" ht="12.75">
      <c r="F224" s="22"/>
      <c r="G224" s="22"/>
      <c r="H224" s="22"/>
      <c r="I224" s="22"/>
      <c r="J224" s="22"/>
      <c r="K224" s="22"/>
    </row>
    <row r="225" spans="6:11" ht="12.75">
      <c r="F225" s="22"/>
      <c r="G225" s="22"/>
      <c r="H225" s="22"/>
      <c r="I225" s="22"/>
      <c r="J225" s="22"/>
      <c r="K225" s="22"/>
    </row>
    <row r="226" spans="6:11" ht="12.75">
      <c r="F226" s="22"/>
      <c r="G226" s="22"/>
      <c r="H226" s="22"/>
      <c r="I226" s="22"/>
      <c r="J226" s="22"/>
      <c r="K226" s="22"/>
    </row>
    <row r="227" spans="6:11" ht="12.75">
      <c r="F227" s="22"/>
      <c r="G227" s="22"/>
      <c r="H227" s="22"/>
      <c r="I227" s="22"/>
      <c r="J227" s="22"/>
      <c r="K227" s="22"/>
    </row>
    <row r="228" spans="6:11" ht="12.75">
      <c r="F228" s="22"/>
      <c r="G228" s="22"/>
      <c r="H228" s="22"/>
      <c r="I228" s="22"/>
      <c r="J228" s="22"/>
      <c r="K228" s="22"/>
    </row>
    <row r="229" spans="6:11" ht="12.75">
      <c r="F229" s="22"/>
      <c r="G229" s="22"/>
      <c r="H229" s="22"/>
      <c r="I229" s="22"/>
      <c r="J229" s="22"/>
      <c r="K229" s="22"/>
    </row>
    <row r="230" spans="6:11" ht="12.75">
      <c r="F230" s="22"/>
      <c r="G230" s="22"/>
      <c r="H230" s="22"/>
      <c r="I230" s="22"/>
      <c r="J230" s="22"/>
      <c r="K230" s="22"/>
    </row>
    <row r="231" spans="6:11" ht="12.75">
      <c r="F231" s="22"/>
      <c r="G231" s="22"/>
      <c r="H231" s="22"/>
      <c r="I231" s="22"/>
      <c r="J231" s="22"/>
      <c r="K231" s="22"/>
    </row>
    <row r="232" spans="6:11" ht="12.75">
      <c r="F232" s="22"/>
      <c r="G232" s="22"/>
      <c r="H232" s="22"/>
      <c r="I232" s="22"/>
      <c r="J232" s="22"/>
      <c r="K232" s="22"/>
    </row>
    <row r="233" spans="6:11" ht="12.75">
      <c r="F233" s="22"/>
      <c r="G233" s="22"/>
      <c r="H233" s="22"/>
      <c r="I233" s="22"/>
      <c r="J233" s="22"/>
      <c r="K233" s="22"/>
    </row>
    <row r="234" spans="6:11" ht="12.75">
      <c r="F234" s="22"/>
      <c r="G234" s="22"/>
      <c r="H234" s="22"/>
      <c r="I234" s="22"/>
      <c r="J234" s="22"/>
      <c r="K234" s="22"/>
    </row>
    <row r="235" spans="6:11" ht="12.75">
      <c r="F235" s="22"/>
      <c r="G235" s="22"/>
      <c r="H235" s="22"/>
      <c r="I235" s="22"/>
      <c r="J235" s="22"/>
      <c r="K235" s="22"/>
    </row>
    <row r="236" spans="6:11" ht="12.75">
      <c r="F236" s="22"/>
      <c r="G236" s="22"/>
      <c r="H236" s="22"/>
      <c r="I236" s="22"/>
      <c r="J236" s="22"/>
      <c r="K236" s="22"/>
    </row>
    <row r="237" spans="6:11" ht="12.75">
      <c r="F237" s="22"/>
      <c r="G237" s="22"/>
      <c r="H237" s="22"/>
      <c r="I237" s="22"/>
      <c r="J237" s="22"/>
      <c r="K237" s="22"/>
    </row>
    <row r="238" spans="6:11" ht="12.75">
      <c r="F238" s="22"/>
      <c r="G238" s="22"/>
      <c r="H238" s="22"/>
      <c r="I238" s="22"/>
      <c r="J238" s="22"/>
      <c r="K238" s="22"/>
    </row>
    <row r="239" spans="6:11" ht="12.75">
      <c r="F239" s="22"/>
      <c r="G239" s="22"/>
      <c r="H239" s="22"/>
      <c r="I239" s="22"/>
      <c r="J239" s="22"/>
      <c r="K239" s="22"/>
    </row>
    <row r="240" spans="6:11" ht="12.75">
      <c r="F240" s="22"/>
      <c r="G240" s="22"/>
      <c r="H240" s="22"/>
      <c r="I240" s="22"/>
      <c r="J240" s="22"/>
      <c r="K240" s="22"/>
    </row>
    <row r="241" spans="6:11" ht="12.75">
      <c r="F241" s="22"/>
      <c r="G241" s="22"/>
      <c r="H241" s="22"/>
      <c r="I241" s="22"/>
      <c r="J241" s="22"/>
      <c r="K241" s="22"/>
    </row>
    <row r="242" spans="6:11" ht="12.75">
      <c r="F242" s="22"/>
      <c r="G242" s="22"/>
      <c r="H242" s="22"/>
      <c r="I242" s="22"/>
      <c r="J242" s="22"/>
      <c r="K242" s="22"/>
    </row>
    <row r="243" spans="6:11" ht="12.75">
      <c r="F243" s="22"/>
      <c r="G243" s="22"/>
      <c r="H243" s="22"/>
      <c r="I243" s="22"/>
      <c r="J243" s="22"/>
      <c r="K243" s="22"/>
    </row>
    <row r="244" spans="6:11" ht="12.75">
      <c r="F244" s="22"/>
      <c r="G244" s="22"/>
      <c r="H244" s="22"/>
      <c r="I244" s="22"/>
      <c r="J244" s="22"/>
      <c r="K244" s="22"/>
    </row>
    <row r="245" spans="6:11" ht="12.75">
      <c r="F245" s="22"/>
      <c r="G245" s="22"/>
      <c r="H245" s="22"/>
      <c r="I245" s="22"/>
      <c r="J245" s="22"/>
      <c r="K245" s="22"/>
    </row>
    <row r="246" spans="6:11" ht="12.75">
      <c r="F246" s="22"/>
      <c r="G246" s="22"/>
      <c r="H246" s="22"/>
      <c r="I246" s="22"/>
      <c r="J246" s="22"/>
      <c r="K246" s="22"/>
    </row>
    <row r="247" spans="6:11" ht="12.75">
      <c r="F247" s="22"/>
      <c r="G247" s="22"/>
      <c r="H247" s="22"/>
      <c r="I247" s="22"/>
      <c r="J247" s="22"/>
      <c r="K247" s="22"/>
    </row>
    <row r="248" spans="6:11" ht="12.75">
      <c r="F248" s="22"/>
      <c r="G248" s="22"/>
      <c r="H248" s="22"/>
      <c r="I248" s="22"/>
      <c r="J248" s="22"/>
      <c r="K248" s="22"/>
    </row>
    <row r="249" spans="6:11" ht="12.75">
      <c r="F249" s="22"/>
      <c r="G249" s="22"/>
      <c r="H249" s="22"/>
      <c r="I249" s="22"/>
      <c r="J249" s="22"/>
      <c r="K249" s="22"/>
    </row>
    <row r="250" spans="6:11" ht="12.75">
      <c r="F250" s="22"/>
      <c r="G250" s="22"/>
      <c r="H250" s="22"/>
      <c r="I250" s="22"/>
      <c r="J250" s="22"/>
      <c r="K250" s="22"/>
    </row>
    <row r="251" spans="6:11" ht="12.75">
      <c r="F251" s="22"/>
      <c r="G251" s="22"/>
      <c r="H251" s="22"/>
      <c r="I251" s="22"/>
      <c r="J251" s="22"/>
      <c r="K251" s="22"/>
    </row>
    <row r="252" spans="6:11" ht="12.75">
      <c r="F252" s="22"/>
      <c r="G252" s="22"/>
      <c r="H252" s="22"/>
      <c r="I252" s="22"/>
      <c r="J252" s="22"/>
      <c r="K252" s="22"/>
    </row>
    <row r="253" spans="6:11" ht="12.75">
      <c r="F253" s="22"/>
      <c r="G253" s="22"/>
      <c r="H253" s="22"/>
      <c r="I253" s="22"/>
      <c r="J253" s="22"/>
      <c r="K253" s="22"/>
    </row>
    <row r="254" spans="6:11" ht="12.75">
      <c r="F254" s="22"/>
      <c r="G254" s="22"/>
      <c r="H254" s="22"/>
      <c r="I254" s="22"/>
      <c r="J254" s="22"/>
      <c r="K254" s="22"/>
    </row>
    <row r="255" spans="6:11" ht="12.75">
      <c r="F255" s="22"/>
      <c r="G255" s="22"/>
      <c r="H255" s="22"/>
      <c r="I255" s="22"/>
      <c r="J255" s="22"/>
      <c r="K255" s="22"/>
    </row>
    <row r="256" spans="6:11" ht="12.75">
      <c r="F256" s="22"/>
      <c r="G256" s="22"/>
      <c r="H256" s="22"/>
      <c r="I256" s="22"/>
      <c r="J256" s="22"/>
      <c r="K256" s="22"/>
    </row>
    <row r="257" spans="6:11" ht="12.75">
      <c r="F257" s="22"/>
      <c r="G257" s="22"/>
      <c r="H257" s="22"/>
      <c r="I257" s="22"/>
      <c r="J257" s="22"/>
      <c r="K257" s="22"/>
    </row>
    <row r="258" spans="6:11" ht="12.75">
      <c r="F258" s="22"/>
      <c r="G258" s="22"/>
      <c r="H258" s="22"/>
      <c r="I258" s="22"/>
      <c r="J258" s="22"/>
      <c r="K258" s="22"/>
    </row>
    <row r="259" spans="6:11" ht="12.75">
      <c r="F259" s="22"/>
      <c r="G259" s="22"/>
      <c r="H259" s="22"/>
      <c r="I259" s="22"/>
      <c r="J259" s="22"/>
      <c r="K259" s="22"/>
    </row>
    <row r="260" spans="6:11" ht="12.75">
      <c r="F260" s="22"/>
      <c r="G260" s="22"/>
      <c r="H260" s="22"/>
      <c r="I260" s="22"/>
      <c r="J260" s="22"/>
      <c r="K260" s="22"/>
    </row>
    <row r="261" spans="6:11" ht="12.75">
      <c r="F261" s="22"/>
      <c r="G261" s="22"/>
      <c r="H261" s="22"/>
      <c r="I261" s="22"/>
      <c r="J261" s="22"/>
      <c r="K261" s="22"/>
    </row>
    <row r="262" spans="6:11" ht="12.75">
      <c r="F262" s="22"/>
      <c r="G262" s="22"/>
      <c r="H262" s="22"/>
      <c r="I262" s="22"/>
      <c r="J262" s="22"/>
      <c r="K262" s="22"/>
    </row>
    <row r="263" spans="6:11" ht="12.75">
      <c r="F263" s="22"/>
      <c r="G263" s="22"/>
      <c r="H263" s="22"/>
      <c r="I263" s="22"/>
      <c r="J263" s="22"/>
      <c r="K263" s="22"/>
    </row>
    <row r="264" spans="6:11" ht="12.75">
      <c r="F264" s="22"/>
      <c r="G264" s="22"/>
      <c r="H264" s="22"/>
      <c r="I264" s="22"/>
      <c r="J264" s="22"/>
      <c r="K264" s="22"/>
    </row>
    <row r="265" spans="6:11" ht="12.75">
      <c r="F265" s="22"/>
      <c r="G265" s="22"/>
      <c r="H265" s="22"/>
      <c r="I265" s="22"/>
      <c r="J265" s="22"/>
      <c r="K265" s="22"/>
    </row>
    <row r="266" spans="6:11" ht="12.75">
      <c r="F266" s="22"/>
      <c r="G266" s="22"/>
      <c r="H266" s="22"/>
      <c r="I266" s="22"/>
      <c r="J266" s="22"/>
      <c r="K266" s="22"/>
    </row>
    <row r="267" spans="6:11" ht="12.75">
      <c r="F267" s="22"/>
      <c r="G267" s="22"/>
      <c r="H267" s="22"/>
      <c r="I267" s="22"/>
      <c r="J267" s="22"/>
      <c r="K267" s="22"/>
    </row>
    <row r="268" spans="6:11" ht="12.75">
      <c r="F268" s="22"/>
      <c r="G268" s="22"/>
      <c r="H268" s="22"/>
      <c r="I268" s="22"/>
      <c r="J268" s="22"/>
      <c r="K268" s="22"/>
    </row>
    <row r="269" spans="6:11" ht="12.75">
      <c r="F269" s="22"/>
      <c r="G269" s="22"/>
      <c r="H269" s="22"/>
      <c r="I269" s="22"/>
      <c r="J269" s="22"/>
      <c r="K269" s="22"/>
    </row>
    <row r="270" spans="6:11" ht="12.75">
      <c r="F270" s="22"/>
      <c r="G270" s="22"/>
      <c r="H270" s="22"/>
      <c r="I270" s="22"/>
      <c r="J270" s="22"/>
      <c r="K270" s="22"/>
    </row>
    <row r="271" spans="6:11" ht="12.75">
      <c r="F271" s="22"/>
      <c r="G271" s="22"/>
      <c r="H271" s="22"/>
      <c r="I271" s="22"/>
      <c r="J271" s="22"/>
      <c r="K271" s="22"/>
    </row>
    <row r="272" spans="6:11" ht="12.75">
      <c r="F272" s="22"/>
      <c r="G272" s="22"/>
      <c r="H272" s="22"/>
      <c r="I272" s="22"/>
      <c r="J272" s="22"/>
      <c r="K272" s="22"/>
    </row>
    <row r="273" spans="6:11" ht="12.75">
      <c r="F273" s="22"/>
      <c r="G273" s="22"/>
      <c r="H273" s="22"/>
      <c r="I273" s="22"/>
      <c r="J273" s="22"/>
      <c r="K273" s="22"/>
    </row>
    <row r="274" spans="6:11" ht="12.75">
      <c r="F274" s="22"/>
      <c r="G274" s="22"/>
      <c r="H274" s="22"/>
      <c r="I274" s="22"/>
      <c r="J274" s="22"/>
      <c r="K274" s="22"/>
    </row>
    <row r="275" spans="6:11" ht="12.75">
      <c r="F275" s="22"/>
      <c r="G275" s="22"/>
      <c r="H275" s="22"/>
      <c r="I275" s="22"/>
      <c r="J275" s="22"/>
      <c r="K275" s="22"/>
    </row>
    <row r="276" spans="6:11" ht="12.75">
      <c r="F276" s="22"/>
      <c r="G276" s="22"/>
      <c r="H276" s="22"/>
      <c r="I276" s="22"/>
      <c r="J276" s="22"/>
      <c r="K276" s="22"/>
    </row>
    <row r="277" spans="6:11" ht="12.75">
      <c r="F277" s="22"/>
      <c r="G277" s="22"/>
      <c r="H277" s="22"/>
      <c r="I277" s="22"/>
      <c r="J277" s="22"/>
      <c r="K277" s="22"/>
    </row>
    <row r="278" spans="6:11" ht="12.75">
      <c r="F278" s="22"/>
      <c r="G278" s="22"/>
      <c r="H278" s="22"/>
      <c r="I278" s="22"/>
      <c r="J278" s="22"/>
      <c r="K278" s="22"/>
    </row>
    <row r="279" spans="6:11" ht="12.75">
      <c r="F279" s="22"/>
      <c r="G279" s="22"/>
      <c r="H279" s="22"/>
      <c r="I279" s="22"/>
      <c r="J279" s="22"/>
      <c r="K279" s="22"/>
    </row>
    <row r="280" spans="6:11" ht="12.75">
      <c r="F280" s="22"/>
      <c r="G280" s="22"/>
      <c r="H280" s="22"/>
      <c r="I280" s="22"/>
      <c r="J280" s="22"/>
      <c r="K280" s="22"/>
    </row>
    <row r="281" spans="6:11" ht="12.75">
      <c r="F281" s="22"/>
      <c r="G281" s="22"/>
      <c r="H281" s="22"/>
      <c r="I281" s="22"/>
      <c r="J281" s="22"/>
      <c r="K281" s="22"/>
    </row>
    <row r="282" spans="6:11" ht="12.75">
      <c r="F282" s="22"/>
      <c r="G282" s="22"/>
      <c r="H282" s="22"/>
      <c r="I282" s="22"/>
      <c r="J282" s="22"/>
      <c r="K282" s="22"/>
    </row>
    <row r="283" spans="6:11" ht="12.75">
      <c r="F283" s="22"/>
      <c r="G283" s="22"/>
      <c r="H283" s="22"/>
      <c r="I283" s="22"/>
      <c r="J283" s="22"/>
      <c r="K283" s="22"/>
    </row>
    <row r="284" spans="6:11" ht="12.75">
      <c r="F284" s="22"/>
      <c r="G284" s="22"/>
      <c r="H284" s="22"/>
      <c r="I284" s="22"/>
      <c r="J284" s="22"/>
      <c r="K284" s="22"/>
    </row>
    <row r="285" spans="6:11" ht="12.75">
      <c r="F285" s="22"/>
      <c r="G285" s="22"/>
      <c r="H285" s="22"/>
      <c r="I285" s="22"/>
      <c r="J285" s="22"/>
      <c r="K285" s="22"/>
    </row>
    <row r="286" spans="6:11" ht="12.75">
      <c r="F286" s="22"/>
      <c r="G286" s="22"/>
      <c r="H286" s="22"/>
      <c r="I286" s="22"/>
      <c r="J286" s="22"/>
      <c r="K286" s="22"/>
    </row>
    <row r="287" spans="6:11" ht="12.75">
      <c r="F287" s="22"/>
      <c r="G287" s="22"/>
      <c r="H287" s="22"/>
      <c r="I287" s="22"/>
      <c r="J287" s="22"/>
      <c r="K287" s="22"/>
    </row>
    <row r="288" spans="6:11" ht="12.75">
      <c r="F288" s="22"/>
      <c r="G288" s="22"/>
      <c r="H288" s="22"/>
      <c r="I288" s="22"/>
      <c r="J288" s="22"/>
      <c r="K288" s="22"/>
    </row>
    <row r="289" spans="6:11" ht="12.75">
      <c r="F289" s="22"/>
      <c r="G289" s="22"/>
      <c r="H289" s="22"/>
      <c r="I289" s="22"/>
      <c r="J289" s="22"/>
      <c r="K289" s="22"/>
    </row>
    <row r="290" spans="6:11" ht="12.75">
      <c r="F290" s="22"/>
      <c r="G290" s="22"/>
      <c r="H290" s="22"/>
      <c r="I290" s="22"/>
      <c r="J290" s="22"/>
      <c r="K290" s="22"/>
    </row>
    <row r="291" spans="6:11" ht="12.75">
      <c r="F291" s="22"/>
      <c r="G291" s="22"/>
      <c r="H291" s="22"/>
      <c r="I291" s="22"/>
      <c r="J291" s="22"/>
      <c r="K291" s="22"/>
    </row>
    <row r="292" spans="6:11" ht="12.75">
      <c r="F292" s="22"/>
      <c r="G292" s="22"/>
      <c r="H292" s="22"/>
      <c r="I292" s="22"/>
      <c r="J292" s="22"/>
      <c r="K292" s="22"/>
    </row>
    <row r="293" spans="6:11" ht="12.75">
      <c r="F293" s="22"/>
      <c r="G293" s="22"/>
      <c r="H293" s="22"/>
      <c r="I293" s="22"/>
      <c r="J293" s="22"/>
      <c r="K293" s="22"/>
    </row>
    <row r="294" spans="6:11" ht="12.75">
      <c r="F294" s="22"/>
      <c r="G294" s="22"/>
      <c r="H294" s="22"/>
      <c r="I294" s="22"/>
      <c r="J294" s="22"/>
      <c r="K294" s="22"/>
    </row>
    <row r="295" spans="6:11" ht="12.75">
      <c r="F295" s="22"/>
      <c r="G295" s="22"/>
      <c r="H295" s="22"/>
      <c r="I295" s="22"/>
      <c r="J295" s="22"/>
      <c r="K295" s="22"/>
    </row>
    <row r="296" spans="6:11" ht="12.75">
      <c r="F296" s="22"/>
      <c r="G296" s="22"/>
      <c r="H296" s="22"/>
      <c r="I296" s="22"/>
      <c r="J296" s="22"/>
      <c r="K296" s="22"/>
    </row>
    <row r="297" spans="6:11" ht="12.75">
      <c r="F297" s="22"/>
      <c r="G297" s="22"/>
      <c r="H297" s="22"/>
      <c r="I297" s="22"/>
      <c r="J297" s="22"/>
      <c r="K297" s="22"/>
    </row>
    <row r="298" spans="6:11" ht="12.75">
      <c r="F298" s="22"/>
      <c r="G298" s="22"/>
      <c r="H298" s="22"/>
      <c r="I298" s="22"/>
      <c r="J298" s="22"/>
      <c r="K298" s="22"/>
    </row>
    <row r="299" spans="6:11" ht="12.75">
      <c r="F299" s="22"/>
      <c r="G299" s="22"/>
      <c r="H299" s="22"/>
      <c r="I299" s="22"/>
      <c r="J299" s="22"/>
      <c r="K299" s="22"/>
    </row>
    <row r="300" spans="6:11" ht="12.75">
      <c r="F300" s="22"/>
      <c r="G300" s="22"/>
      <c r="H300" s="22"/>
      <c r="I300" s="22"/>
      <c r="J300" s="22"/>
      <c r="K300" s="22"/>
    </row>
    <row r="301" spans="6:11" ht="12.75">
      <c r="F301" s="22"/>
      <c r="G301" s="22"/>
      <c r="H301" s="22"/>
      <c r="I301" s="22"/>
      <c r="J301" s="22"/>
      <c r="K301" s="22"/>
    </row>
    <row r="302" spans="6:11" ht="12.75">
      <c r="F302" s="22"/>
      <c r="G302" s="22"/>
      <c r="H302" s="22"/>
      <c r="I302" s="22"/>
      <c r="J302" s="22"/>
      <c r="K302" s="22"/>
    </row>
    <row r="303" spans="6:11" ht="12.75">
      <c r="F303" s="22"/>
      <c r="G303" s="22"/>
      <c r="H303" s="22"/>
      <c r="I303" s="22"/>
      <c r="J303" s="22"/>
      <c r="K303" s="22"/>
    </row>
    <row r="304" spans="6:11" ht="12.75">
      <c r="F304" s="22"/>
      <c r="G304" s="22"/>
      <c r="H304" s="22"/>
      <c r="I304" s="22"/>
      <c r="J304" s="22"/>
      <c r="K304" s="22"/>
    </row>
    <row r="305" spans="6:11" ht="12.75">
      <c r="F305" s="22"/>
      <c r="G305" s="22"/>
      <c r="H305" s="22"/>
      <c r="I305" s="22"/>
      <c r="J305" s="22"/>
      <c r="K305" s="22"/>
    </row>
    <row r="306" spans="6:11" ht="12.75">
      <c r="F306" s="22"/>
      <c r="G306" s="22"/>
      <c r="H306" s="22"/>
      <c r="I306" s="22"/>
      <c r="J306" s="22"/>
      <c r="K306" s="22"/>
    </row>
    <row r="307" spans="6:11" ht="12.75">
      <c r="F307" s="22"/>
      <c r="G307" s="22"/>
      <c r="H307" s="22"/>
      <c r="I307" s="22"/>
      <c r="J307" s="22"/>
      <c r="K307" s="22"/>
    </row>
    <row r="308" spans="6:11" ht="12.75">
      <c r="F308" s="22"/>
      <c r="G308" s="22"/>
      <c r="H308" s="22"/>
      <c r="I308" s="22"/>
      <c r="J308" s="22"/>
      <c r="K308" s="22"/>
    </row>
    <row r="309" spans="6:11" ht="12.75">
      <c r="F309" s="22"/>
      <c r="G309" s="22"/>
      <c r="H309" s="22"/>
      <c r="I309" s="22"/>
      <c r="J309" s="22"/>
      <c r="K309" s="22"/>
    </row>
    <row r="310" spans="6:11" ht="12.75">
      <c r="F310" s="22"/>
      <c r="G310" s="22"/>
      <c r="H310" s="22"/>
      <c r="I310" s="22"/>
      <c r="J310" s="22"/>
      <c r="K310" s="22"/>
    </row>
    <row r="311" spans="6:11" ht="12.75">
      <c r="F311" s="22"/>
      <c r="G311" s="22"/>
      <c r="H311" s="22"/>
      <c r="I311" s="22"/>
      <c r="J311" s="22"/>
      <c r="K311" s="22"/>
    </row>
    <row r="312" spans="6:11" ht="12.75">
      <c r="F312" s="22"/>
      <c r="G312" s="22"/>
      <c r="H312" s="22"/>
      <c r="I312" s="22"/>
      <c r="J312" s="22"/>
      <c r="K312" s="22"/>
    </row>
    <row r="313" spans="6:11" ht="12.75">
      <c r="F313" s="22"/>
      <c r="G313" s="22"/>
      <c r="H313" s="22"/>
      <c r="I313" s="22"/>
      <c r="J313" s="22"/>
      <c r="K313" s="22"/>
    </row>
    <row r="314" spans="6:11" ht="12.75">
      <c r="F314" s="22"/>
      <c r="G314" s="22"/>
      <c r="H314" s="22"/>
      <c r="I314" s="22"/>
      <c r="J314" s="22"/>
      <c r="K314" s="22"/>
    </row>
    <row r="315" spans="6:11" ht="12.75">
      <c r="F315" s="22"/>
      <c r="G315" s="22"/>
      <c r="H315" s="22"/>
      <c r="I315" s="22"/>
      <c r="J315" s="22"/>
      <c r="K315" s="22"/>
    </row>
    <row r="316" spans="6:11" ht="12.75">
      <c r="F316" s="22"/>
      <c r="G316" s="22"/>
      <c r="H316" s="22"/>
      <c r="I316" s="22"/>
      <c r="J316" s="22"/>
      <c r="K316" s="22"/>
    </row>
    <row r="317" spans="6:11" ht="12.75">
      <c r="F317" s="22"/>
      <c r="G317" s="22"/>
      <c r="H317" s="22"/>
      <c r="I317" s="22"/>
      <c r="J317" s="22"/>
      <c r="K317" s="22"/>
    </row>
    <row r="318" spans="6:11" ht="12.75">
      <c r="F318" s="22"/>
      <c r="G318" s="22"/>
      <c r="H318" s="22"/>
      <c r="I318" s="22"/>
      <c r="J318" s="22"/>
      <c r="K318" s="22"/>
    </row>
    <row r="319" spans="6:11" ht="12.75">
      <c r="F319" s="22"/>
      <c r="G319" s="22"/>
      <c r="H319" s="22"/>
      <c r="I319" s="22"/>
      <c r="J319" s="22"/>
      <c r="K319" s="22"/>
    </row>
    <row r="320" spans="6:11" ht="12.75">
      <c r="F320" s="22"/>
      <c r="G320" s="22"/>
      <c r="H320" s="22"/>
      <c r="I320" s="22"/>
      <c r="J320" s="22"/>
      <c r="K320" s="22"/>
    </row>
    <row r="321" spans="6:11" ht="12.75">
      <c r="F321" s="22"/>
      <c r="G321" s="22"/>
      <c r="H321" s="22"/>
      <c r="I321" s="22"/>
      <c r="J321" s="22"/>
      <c r="K321" s="22"/>
    </row>
    <row r="322" spans="6:11" ht="12.75">
      <c r="F322" s="22"/>
      <c r="G322" s="22"/>
      <c r="H322" s="22"/>
      <c r="I322" s="22"/>
      <c r="J322" s="22"/>
      <c r="K322" s="22"/>
    </row>
    <row r="323" spans="6:11" ht="12.75">
      <c r="F323" s="22"/>
      <c r="G323" s="22"/>
      <c r="H323" s="22"/>
      <c r="I323" s="22"/>
      <c r="J323" s="22"/>
      <c r="K323" s="22"/>
    </row>
    <row r="324" spans="6:11" ht="12.75">
      <c r="F324" s="22"/>
      <c r="G324" s="22"/>
      <c r="H324" s="22"/>
      <c r="I324" s="22"/>
      <c r="J324" s="22"/>
      <c r="K324" s="22"/>
    </row>
    <row r="325" spans="6:11" ht="12.75">
      <c r="F325" s="22"/>
      <c r="G325" s="22"/>
      <c r="H325" s="22"/>
      <c r="I325" s="22"/>
      <c r="J325" s="22"/>
      <c r="K325" s="22"/>
    </row>
    <row r="326" spans="6:11" ht="12.75">
      <c r="F326" s="22"/>
      <c r="G326" s="22"/>
      <c r="H326" s="22"/>
      <c r="I326" s="22"/>
      <c r="J326" s="22"/>
      <c r="K326" s="22"/>
    </row>
    <row r="327" spans="6:11" ht="12.75">
      <c r="F327" s="22"/>
      <c r="G327" s="22"/>
      <c r="H327" s="22"/>
      <c r="I327" s="22"/>
      <c r="J327" s="22"/>
      <c r="K327" s="22"/>
    </row>
    <row r="328" spans="6:11" ht="12.75">
      <c r="F328" s="22"/>
      <c r="G328" s="22"/>
      <c r="H328" s="22"/>
      <c r="I328" s="22"/>
      <c r="J328" s="22"/>
      <c r="K328" s="22"/>
    </row>
    <row r="329" spans="6:11" ht="12.75">
      <c r="F329" s="22"/>
      <c r="G329" s="22"/>
      <c r="H329" s="22"/>
      <c r="I329" s="22"/>
      <c r="J329" s="22"/>
      <c r="K329" s="22"/>
    </row>
    <row r="330" spans="6:11" ht="12.75">
      <c r="F330" s="22"/>
      <c r="G330" s="22"/>
      <c r="H330" s="22"/>
      <c r="I330" s="22"/>
      <c r="J330" s="22"/>
      <c r="K330" s="22"/>
    </row>
    <row r="331" spans="6:11" ht="12.75">
      <c r="F331" s="22"/>
      <c r="G331" s="22"/>
      <c r="H331" s="22"/>
      <c r="I331" s="22"/>
      <c r="J331" s="22"/>
      <c r="K331" s="22"/>
    </row>
    <row r="332" spans="6:11" ht="12.75">
      <c r="F332" s="22"/>
      <c r="G332" s="22"/>
      <c r="H332" s="22"/>
      <c r="I332" s="22"/>
      <c r="J332" s="22"/>
      <c r="K332" s="22"/>
    </row>
    <row r="333" spans="6:11" ht="12.75">
      <c r="F333" s="22"/>
      <c r="G333" s="22"/>
      <c r="H333" s="22"/>
      <c r="I333" s="22"/>
      <c r="J333" s="22"/>
      <c r="K333" s="22"/>
    </row>
    <row r="334" spans="6:11" ht="12.75">
      <c r="F334" s="22"/>
      <c r="G334" s="22"/>
      <c r="H334" s="22"/>
      <c r="I334" s="22"/>
      <c r="J334" s="22"/>
      <c r="K334" s="22"/>
    </row>
    <row r="335" spans="6:11" ht="12.75">
      <c r="F335" s="22"/>
      <c r="G335" s="22"/>
      <c r="H335" s="22"/>
      <c r="I335" s="22"/>
      <c r="J335" s="22"/>
      <c r="K335" s="22"/>
    </row>
    <row r="336" spans="6:11" ht="12.75">
      <c r="F336" s="22"/>
      <c r="G336" s="22"/>
      <c r="H336" s="22"/>
      <c r="I336" s="22"/>
      <c r="J336" s="22"/>
      <c r="K336" s="22"/>
    </row>
    <row r="337" spans="6:11" ht="12.75">
      <c r="F337" s="22"/>
      <c r="G337" s="22"/>
      <c r="H337" s="22"/>
      <c r="I337" s="22"/>
      <c r="J337" s="22"/>
      <c r="K337" s="22"/>
    </row>
    <row r="338" spans="6:11" ht="12.75">
      <c r="F338" s="22"/>
      <c r="G338" s="22"/>
      <c r="H338" s="22"/>
      <c r="I338" s="22"/>
      <c r="J338" s="22"/>
      <c r="K338" s="22"/>
    </row>
    <row r="339" spans="6:11" ht="12.75">
      <c r="F339" s="22"/>
      <c r="G339" s="22"/>
      <c r="H339" s="22"/>
      <c r="I339" s="22"/>
      <c r="J339" s="22"/>
      <c r="K339" s="22"/>
    </row>
    <row r="340" spans="6:11" ht="12.75">
      <c r="F340" s="22"/>
      <c r="G340" s="22"/>
      <c r="H340" s="22"/>
      <c r="I340" s="22"/>
      <c r="J340" s="22"/>
      <c r="K340" s="22"/>
    </row>
    <row r="341" spans="6:11" ht="12.75">
      <c r="F341" s="22"/>
      <c r="G341" s="22"/>
      <c r="H341" s="22"/>
      <c r="I341" s="22"/>
      <c r="J341" s="22"/>
      <c r="K341" s="22"/>
    </row>
    <row r="342" spans="6:11" ht="12.75">
      <c r="F342" s="22"/>
      <c r="G342" s="22"/>
      <c r="H342" s="22"/>
      <c r="I342" s="22"/>
      <c r="J342" s="22"/>
      <c r="K342" s="22"/>
    </row>
    <row r="343" spans="6:11" ht="12.75">
      <c r="F343" s="22"/>
      <c r="G343" s="22"/>
      <c r="H343" s="22"/>
      <c r="I343" s="22"/>
      <c r="J343" s="22"/>
      <c r="K343" s="22"/>
    </row>
    <row r="344" spans="6:11" ht="12.75">
      <c r="F344" s="22"/>
      <c r="G344" s="22"/>
      <c r="H344" s="22"/>
      <c r="I344" s="22"/>
      <c r="J344" s="22"/>
      <c r="K344" s="22"/>
    </row>
    <row r="345" spans="6:11" ht="12.75">
      <c r="F345" s="22"/>
      <c r="G345" s="22"/>
      <c r="H345" s="22"/>
      <c r="I345" s="22"/>
      <c r="J345" s="22"/>
      <c r="K345" s="22"/>
    </row>
    <row r="346" spans="6:11" ht="12.75">
      <c r="F346" s="22"/>
      <c r="G346" s="22"/>
      <c r="H346" s="22"/>
      <c r="I346" s="22"/>
      <c r="J346" s="22"/>
      <c r="K346" s="22"/>
    </row>
    <row r="347" spans="6:11" ht="12.75">
      <c r="F347" s="22"/>
      <c r="G347" s="22"/>
      <c r="H347" s="22"/>
      <c r="I347" s="22"/>
      <c r="J347" s="22"/>
      <c r="K347" s="22"/>
    </row>
    <row r="348" spans="6:11" ht="12.75">
      <c r="F348" s="22"/>
      <c r="G348" s="22"/>
      <c r="H348" s="22"/>
      <c r="I348" s="22"/>
      <c r="J348" s="22"/>
      <c r="K348" s="22"/>
    </row>
    <row r="349" spans="6:11" ht="12.75">
      <c r="F349" s="22"/>
      <c r="G349" s="22"/>
      <c r="H349" s="22"/>
      <c r="I349" s="22"/>
      <c r="J349" s="22"/>
      <c r="K349" s="22"/>
    </row>
    <row r="350" spans="6:11" ht="12.75">
      <c r="F350" s="22"/>
      <c r="G350" s="22"/>
      <c r="H350" s="22"/>
      <c r="I350" s="22"/>
      <c r="J350" s="22"/>
      <c r="K350" s="22"/>
    </row>
    <row r="351" spans="6:11" ht="12.75">
      <c r="F351" s="22"/>
      <c r="G351" s="22"/>
      <c r="H351" s="22"/>
      <c r="I351" s="22"/>
      <c r="J351" s="22"/>
      <c r="K351" s="22"/>
    </row>
    <row r="352" spans="6:11" ht="12.75">
      <c r="F352" s="22"/>
      <c r="G352" s="22"/>
      <c r="H352" s="22"/>
      <c r="I352" s="22"/>
      <c r="J352" s="22"/>
      <c r="K352" s="22"/>
    </row>
    <row r="353" spans="6:11" ht="12.75">
      <c r="F353" s="22"/>
      <c r="G353" s="22"/>
      <c r="H353" s="22"/>
      <c r="I353" s="22"/>
      <c r="J353" s="22"/>
      <c r="K353" s="22"/>
    </row>
    <row r="354" spans="6:11" ht="12.75">
      <c r="F354" s="22"/>
      <c r="G354" s="22"/>
      <c r="H354" s="22"/>
      <c r="I354" s="22"/>
      <c r="J354" s="22"/>
      <c r="K354" s="22"/>
    </row>
    <row r="355" spans="6:11" ht="12.75">
      <c r="F355" s="22"/>
      <c r="G355" s="22"/>
      <c r="H355" s="22"/>
      <c r="I355" s="22"/>
      <c r="J355" s="22"/>
      <c r="K355" s="22"/>
    </row>
    <row r="356" spans="6:11" ht="12.75">
      <c r="F356" s="22"/>
      <c r="G356" s="22"/>
      <c r="H356" s="22"/>
      <c r="I356" s="22"/>
      <c r="J356" s="22"/>
      <c r="K356" s="22"/>
    </row>
    <row r="357" spans="6:11" ht="12.75">
      <c r="F357" s="22"/>
      <c r="G357" s="22"/>
      <c r="H357" s="22"/>
      <c r="I357" s="22"/>
      <c r="J357" s="22"/>
      <c r="K357" s="22"/>
    </row>
    <row r="358" spans="6:11" ht="12.75">
      <c r="F358" s="22"/>
      <c r="G358" s="22"/>
      <c r="H358" s="22"/>
      <c r="I358" s="22"/>
      <c r="J358" s="22"/>
      <c r="K358" s="22"/>
    </row>
    <row r="359" spans="6:11" ht="12.75">
      <c r="F359" s="22"/>
      <c r="G359" s="22"/>
      <c r="H359" s="22"/>
      <c r="I359" s="22"/>
      <c r="J359" s="22"/>
      <c r="K359" s="22"/>
    </row>
    <row r="360" spans="6:11" ht="12.75">
      <c r="F360" s="22"/>
      <c r="G360" s="22"/>
      <c r="H360" s="22"/>
      <c r="I360" s="22"/>
      <c r="J360" s="22"/>
      <c r="K360" s="22"/>
    </row>
    <row r="361" spans="6:11" ht="12.75">
      <c r="F361" s="22"/>
      <c r="G361" s="22"/>
      <c r="H361" s="22"/>
      <c r="I361" s="22"/>
      <c r="J361" s="22"/>
      <c r="K361" s="22"/>
    </row>
    <row r="362" spans="6:11" ht="12.75">
      <c r="F362" s="22"/>
      <c r="G362" s="22"/>
      <c r="H362" s="22"/>
      <c r="I362" s="22"/>
      <c r="J362" s="22"/>
      <c r="K362" s="22"/>
    </row>
    <row r="363" spans="6:11" ht="12.75">
      <c r="F363" s="22"/>
      <c r="G363" s="22"/>
      <c r="H363" s="22"/>
      <c r="I363" s="22"/>
      <c r="J363" s="22"/>
      <c r="K363" s="22"/>
    </row>
    <row r="364" spans="6:11" ht="12.75">
      <c r="F364" s="22"/>
      <c r="G364" s="22"/>
      <c r="H364" s="22"/>
      <c r="I364" s="22"/>
      <c r="J364" s="22"/>
      <c r="K364" s="22"/>
    </row>
    <row r="365" spans="6:11" ht="12.75">
      <c r="F365" s="22"/>
      <c r="G365" s="22"/>
      <c r="H365" s="22"/>
      <c r="I365" s="22"/>
      <c r="J365" s="22"/>
      <c r="K365" s="22"/>
    </row>
    <row r="366" spans="6:11" ht="12.75">
      <c r="F366" s="22"/>
      <c r="G366" s="22"/>
      <c r="H366" s="22"/>
      <c r="I366" s="22"/>
      <c r="J366" s="22"/>
      <c r="K366" s="22"/>
    </row>
    <row r="367" spans="6:11" ht="12.75">
      <c r="F367" s="22"/>
      <c r="G367" s="22"/>
      <c r="H367" s="22"/>
      <c r="I367" s="22"/>
      <c r="J367" s="22"/>
      <c r="K367" s="22"/>
    </row>
    <row r="368" spans="6:11" ht="12.75">
      <c r="F368" s="22"/>
      <c r="G368" s="22"/>
      <c r="H368" s="22"/>
      <c r="I368" s="22"/>
      <c r="J368" s="22"/>
      <c r="K368" s="22"/>
    </row>
    <row r="369" spans="6:11" ht="12.75">
      <c r="F369" s="22"/>
      <c r="G369" s="22"/>
      <c r="H369" s="22"/>
      <c r="I369" s="22"/>
      <c r="J369" s="22"/>
      <c r="K369" s="22"/>
    </row>
    <row r="370" spans="6:11" ht="12.75">
      <c r="F370" s="22"/>
      <c r="G370" s="22"/>
      <c r="H370" s="22"/>
      <c r="I370" s="22"/>
      <c r="J370" s="22"/>
      <c r="K370" s="22"/>
    </row>
    <row r="371" spans="6:11" ht="12.75">
      <c r="F371" s="22"/>
      <c r="G371" s="22"/>
      <c r="H371" s="22"/>
      <c r="I371" s="22"/>
      <c r="J371" s="22"/>
      <c r="K371" s="22"/>
    </row>
    <row r="372" spans="6:11" ht="12.75">
      <c r="F372" s="22"/>
      <c r="G372" s="22"/>
      <c r="H372" s="22"/>
      <c r="I372" s="22"/>
      <c r="J372" s="22"/>
      <c r="K372" s="22"/>
    </row>
    <row r="373" spans="6:11" ht="12.75">
      <c r="F373" s="22"/>
      <c r="G373" s="22"/>
      <c r="H373" s="22"/>
      <c r="I373" s="22"/>
      <c r="J373" s="22"/>
      <c r="K373" s="22"/>
    </row>
    <row r="374" spans="6:11" ht="12.75">
      <c r="F374" s="22"/>
      <c r="G374" s="22"/>
      <c r="H374" s="22"/>
      <c r="I374" s="22"/>
      <c r="J374" s="22"/>
      <c r="K374" s="22"/>
    </row>
    <row r="375" spans="6:11" ht="12.75">
      <c r="F375" s="22"/>
      <c r="G375" s="22"/>
      <c r="H375" s="22"/>
      <c r="I375" s="22"/>
      <c r="J375" s="22"/>
      <c r="K375" s="22"/>
    </row>
    <row r="376" spans="6:11" ht="12.75">
      <c r="F376" s="22"/>
      <c r="G376" s="22"/>
      <c r="H376" s="22"/>
      <c r="I376" s="22"/>
      <c r="J376" s="22"/>
      <c r="K376" s="22"/>
    </row>
    <row r="377" spans="6:11" ht="12.75">
      <c r="F377" s="22"/>
      <c r="G377" s="22"/>
      <c r="H377" s="22"/>
      <c r="I377" s="22"/>
      <c r="J377" s="22"/>
      <c r="K377" s="22"/>
    </row>
    <row r="378" spans="6:11" ht="12.75">
      <c r="F378" s="22"/>
      <c r="G378" s="22"/>
      <c r="H378" s="22"/>
      <c r="I378" s="22"/>
      <c r="J378" s="22"/>
      <c r="K378" s="22"/>
    </row>
    <row r="379" spans="6:11" ht="12.75">
      <c r="F379" s="22"/>
      <c r="G379" s="22"/>
      <c r="H379" s="22"/>
      <c r="I379" s="22"/>
      <c r="J379" s="22"/>
      <c r="K379" s="22"/>
    </row>
    <row r="380" spans="6:11" ht="12.75">
      <c r="F380" s="22"/>
      <c r="G380" s="22"/>
      <c r="H380" s="22"/>
      <c r="I380" s="22"/>
      <c r="J380" s="22"/>
      <c r="K380" s="22"/>
    </row>
    <row r="381" spans="6:11" ht="12.75">
      <c r="F381" s="22"/>
      <c r="G381" s="22"/>
      <c r="H381" s="22"/>
      <c r="I381" s="22"/>
      <c r="J381" s="22"/>
      <c r="K381" s="22"/>
    </row>
    <row r="382" spans="6:11" ht="12.75">
      <c r="F382" s="22"/>
      <c r="G382" s="22"/>
      <c r="H382" s="22"/>
      <c r="I382" s="22"/>
      <c r="J382" s="22"/>
      <c r="K382" s="22"/>
    </row>
    <row r="383" spans="6:11" ht="12.75">
      <c r="F383" s="22"/>
      <c r="G383" s="22"/>
      <c r="H383" s="22"/>
      <c r="I383" s="22"/>
      <c r="J383" s="22"/>
      <c r="K383" s="22"/>
    </row>
    <row r="384" spans="6:11" ht="12.75">
      <c r="F384" s="22"/>
      <c r="G384" s="22"/>
      <c r="H384" s="22"/>
      <c r="I384" s="22"/>
      <c r="J384" s="22"/>
      <c r="K384" s="22"/>
    </row>
    <row r="385" spans="6:11" ht="12.75">
      <c r="F385" s="22"/>
      <c r="G385" s="22"/>
      <c r="H385" s="22"/>
      <c r="I385" s="22"/>
      <c r="J385" s="22"/>
      <c r="K385" s="22"/>
    </row>
    <row r="386" spans="6:11" ht="12.75">
      <c r="F386" s="22"/>
      <c r="G386" s="22"/>
      <c r="H386" s="22"/>
      <c r="I386" s="22"/>
      <c r="J386" s="22"/>
      <c r="K386" s="22"/>
    </row>
    <row r="387" spans="6:11" ht="12.75">
      <c r="F387" s="22"/>
      <c r="G387" s="22"/>
      <c r="H387" s="22"/>
      <c r="I387" s="22"/>
      <c r="J387" s="22"/>
      <c r="K387" s="22"/>
    </row>
    <row r="388" spans="6:11" ht="12.75">
      <c r="F388" s="22"/>
      <c r="G388" s="22"/>
      <c r="H388" s="22"/>
      <c r="I388" s="22"/>
      <c r="J388" s="22"/>
      <c r="K388" s="22"/>
    </row>
    <row r="389" spans="6:11" ht="12.75">
      <c r="F389" s="22"/>
      <c r="G389" s="22"/>
      <c r="H389" s="22"/>
      <c r="I389" s="22"/>
      <c r="J389" s="22"/>
      <c r="K389" s="22"/>
    </row>
    <row r="390" spans="6:11" ht="12.75">
      <c r="F390" s="22"/>
      <c r="G390" s="22"/>
      <c r="H390" s="22"/>
      <c r="I390" s="22"/>
      <c r="J390" s="22"/>
      <c r="K390" s="22"/>
    </row>
    <row r="391" spans="6:11" ht="12.75">
      <c r="F391" s="22"/>
      <c r="G391" s="22"/>
      <c r="H391" s="22"/>
      <c r="I391" s="22"/>
      <c r="J391" s="22"/>
      <c r="K391" s="22"/>
    </row>
    <row r="392" spans="6:11" ht="12.75">
      <c r="F392" s="22"/>
      <c r="G392" s="22"/>
      <c r="H392" s="22"/>
      <c r="I392" s="22"/>
      <c r="J392" s="22"/>
      <c r="K392" s="22"/>
    </row>
    <row r="393" spans="6:11" ht="12.75">
      <c r="F393" s="22"/>
      <c r="G393" s="22"/>
      <c r="H393" s="22"/>
      <c r="I393" s="22"/>
      <c r="J393" s="22"/>
      <c r="K393" s="22"/>
    </row>
    <row r="394" spans="6:11" ht="12.75">
      <c r="F394" s="22"/>
      <c r="G394" s="22"/>
      <c r="H394" s="22"/>
      <c r="I394" s="22"/>
      <c r="J394" s="22"/>
      <c r="K394" s="22"/>
    </row>
    <row r="395" spans="6:11" ht="12.75">
      <c r="F395" s="22"/>
      <c r="G395" s="22"/>
      <c r="H395" s="22"/>
      <c r="I395" s="22"/>
      <c r="J395" s="22"/>
      <c r="K395" s="22"/>
    </row>
    <row r="396" spans="6:11" ht="12.75">
      <c r="F396" s="22"/>
      <c r="G396" s="22"/>
      <c r="H396" s="22"/>
      <c r="I396" s="22"/>
      <c r="J396" s="22"/>
      <c r="K396" s="22"/>
    </row>
    <row r="397" spans="6:11" ht="12.75">
      <c r="F397" s="22"/>
      <c r="G397" s="22"/>
      <c r="H397" s="22"/>
      <c r="I397" s="22"/>
      <c r="J397" s="22"/>
      <c r="K397" s="22"/>
    </row>
    <row r="398" spans="6:11" ht="12.75">
      <c r="F398" s="22"/>
      <c r="G398" s="22"/>
      <c r="H398" s="22"/>
      <c r="I398" s="22"/>
      <c r="J398" s="22"/>
      <c r="K398" s="22"/>
    </row>
    <row r="399" spans="6:11" ht="12.75">
      <c r="F399" s="22"/>
      <c r="G399" s="22"/>
      <c r="H399" s="22"/>
      <c r="I399" s="22"/>
      <c r="J399" s="22"/>
      <c r="K399" s="22"/>
    </row>
    <row r="400" spans="6:11" ht="12.75">
      <c r="F400" s="22"/>
      <c r="G400" s="22"/>
      <c r="H400" s="22"/>
      <c r="I400" s="22"/>
      <c r="J400" s="22"/>
      <c r="K400" s="22"/>
    </row>
    <row r="401" spans="6:11" ht="12.75">
      <c r="F401" s="22"/>
      <c r="G401" s="22"/>
      <c r="H401" s="22"/>
      <c r="I401" s="22"/>
      <c r="J401" s="22"/>
      <c r="K401" s="22"/>
    </row>
    <row r="402" spans="6:11" ht="12.75">
      <c r="F402" s="22"/>
      <c r="G402" s="22"/>
      <c r="H402" s="22"/>
      <c r="I402" s="22"/>
      <c r="J402" s="22"/>
      <c r="K402" s="22"/>
    </row>
    <row r="403" spans="6:11" ht="12.75">
      <c r="F403" s="22"/>
      <c r="G403" s="22"/>
      <c r="H403" s="22"/>
      <c r="I403" s="22"/>
      <c r="J403" s="22"/>
      <c r="K403" s="22"/>
    </row>
    <row r="404" spans="6:11" ht="12.75">
      <c r="F404" s="22"/>
      <c r="G404" s="22"/>
      <c r="H404" s="22"/>
      <c r="I404" s="22"/>
      <c r="J404" s="22"/>
      <c r="K404" s="22"/>
    </row>
    <row r="405" spans="6:11" ht="12.75">
      <c r="F405" s="22"/>
      <c r="G405" s="22"/>
      <c r="H405" s="22"/>
      <c r="I405" s="22"/>
      <c r="J405" s="22"/>
      <c r="K405" s="22"/>
    </row>
    <row r="406" spans="6:11" ht="12.75">
      <c r="F406" s="22"/>
      <c r="G406" s="22"/>
      <c r="H406" s="22"/>
      <c r="I406" s="22"/>
      <c r="J406" s="22"/>
      <c r="K406" s="22"/>
    </row>
    <row r="407" spans="6:11" ht="12.75">
      <c r="F407" s="22"/>
      <c r="G407" s="22"/>
      <c r="H407" s="22"/>
      <c r="I407" s="22"/>
      <c r="J407" s="22"/>
      <c r="K407" s="22"/>
    </row>
    <row r="408" spans="6:11" ht="12.75">
      <c r="F408" s="22"/>
      <c r="G408" s="22"/>
      <c r="H408" s="22"/>
      <c r="I408" s="22"/>
      <c r="J408" s="22"/>
      <c r="K408" s="22"/>
    </row>
    <row r="409" spans="6:11" ht="12.75">
      <c r="F409" s="22"/>
      <c r="G409" s="22"/>
      <c r="H409" s="22"/>
      <c r="I409" s="22"/>
      <c r="J409" s="22"/>
      <c r="K409" s="22"/>
    </row>
    <row r="410" spans="6:11" ht="12.75">
      <c r="F410" s="22"/>
      <c r="G410" s="22"/>
      <c r="H410" s="22"/>
      <c r="I410" s="22"/>
      <c r="J410" s="22"/>
      <c r="K410" s="22"/>
    </row>
    <row r="411" spans="6:11" ht="12.75">
      <c r="F411" s="22"/>
      <c r="G411" s="22"/>
      <c r="H411" s="22"/>
      <c r="I411" s="22"/>
      <c r="J411" s="22"/>
      <c r="K411" s="22"/>
    </row>
    <row r="412" spans="6:11" ht="12.75">
      <c r="F412" s="22"/>
      <c r="G412" s="22"/>
      <c r="H412" s="22"/>
      <c r="I412" s="22"/>
      <c r="J412" s="22"/>
      <c r="K412" s="22"/>
    </row>
    <row r="413" spans="6:11" ht="12.75">
      <c r="F413" s="22"/>
      <c r="G413" s="22"/>
      <c r="H413" s="22"/>
      <c r="I413" s="22"/>
      <c r="J413" s="22"/>
      <c r="K413" s="22"/>
    </row>
    <row r="414" spans="6:11" ht="12.75">
      <c r="F414" s="22"/>
      <c r="G414" s="22"/>
      <c r="H414" s="22"/>
      <c r="I414" s="22"/>
      <c r="J414" s="22"/>
      <c r="K414" s="22"/>
    </row>
    <row r="415" spans="6:11" ht="12.75">
      <c r="F415" s="22"/>
      <c r="G415" s="22"/>
      <c r="H415" s="22"/>
      <c r="I415" s="22"/>
      <c r="J415" s="22"/>
      <c r="K415" s="22"/>
    </row>
    <row r="416" spans="6:11" ht="12.75">
      <c r="F416" s="22"/>
      <c r="G416" s="22"/>
      <c r="H416" s="22"/>
      <c r="I416" s="22"/>
      <c r="J416" s="22"/>
      <c r="K416" s="22"/>
    </row>
    <row r="417" spans="6:11" ht="12.75">
      <c r="F417" s="22"/>
      <c r="G417" s="22"/>
      <c r="H417" s="22"/>
      <c r="I417" s="22"/>
      <c r="J417" s="22"/>
      <c r="K417" s="22"/>
    </row>
    <row r="418" spans="6:11" ht="12.75">
      <c r="F418" s="22"/>
      <c r="G418" s="22"/>
      <c r="H418" s="22"/>
      <c r="I418" s="22"/>
      <c r="J418" s="22"/>
      <c r="K418" s="22"/>
    </row>
    <row r="419" spans="6:11" ht="12.75">
      <c r="F419" s="22"/>
      <c r="G419" s="22"/>
      <c r="H419" s="22"/>
      <c r="I419" s="22"/>
      <c r="J419" s="22"/>
      <c r="K419" s="22"/>
    </row>
    <row r="420" spans="6:11" ht="12.75">
      <c r="F420" s="22"/>
      <c r="G420" s="22"/>
      <c r="H420" s="22"/>
      <c r="I420" s="22"/>
      <c r="J420" s="22"/>
      <c r="K420" s="22"/>
    </row>
    <row r="421" spans="6:11" ht="12.75">
      <c r="F421" s="22"/>
      <c r="G421" s="22"/>
      <c r="H421" s="22"/>
      <c r="I421" s="22"/>
      <c r="J421" s="22"/>
      <c r="K421" s="22"/>
    </row>
    <row r="422" spans="6:11" ht="12.75">
      <c r="F422" s="22"/>
      <c r="G422" s="22"/>
      <c r="H422" s="22"/>
      <c r="I422" s="22"/>
      <c r="J422" s="22"/>
      <c r="K422" s="22"/>
    </row>
    <row r="423" spans="6:11" ht="12.75">
      <c r="F423" s="22"/>
      <c r="G423" s="22"/>
      <c r="H423" s="22"/>
      <c r="I423" s="22"/>
      <c r="J423" s="22"/>
      <c r="K423" s="22"/>
    </row>
    <row r="424" spans="6:11" ht="12.75">
      <c r="F424" s="22"/>
      <c r="G424" s="22"/>
      <c r="H424" s="22"/>
      <c r="I424" s="22"/>
      <c r="J424" s="22"/>
      <c r="K424" s="22"/>
    </row>
    <row r="425" spans="6:11" ht="12.75">
      <c r="F425" s="22"/>
      <c r="G425" s="22"/>
      <c r="H425" s="22"/>
      <c r="I425" s="22"/>
      <c r="J425" s="22"/>
      <c r="K425" s="22"/>
    </row>
    <row r="426" spans="6:11" ht="12.75">
      <c r="F426" s="22"/>
      <c r="G426" s="22"/>
      <c r="H426" s="22"/>
      <c r="I426" s="22"/>
      <c r="J426" s="22"/>
      <c r="K426" s="22"/>
    </row>
    <row r="427" spans="6:11" ht="12.75">
      <c r="F427" s="22"/>
      <c r="G427" s="22"/>
      <c r="H427" s="22"/>
      <c r="I427" s="22"/>
      <c r="J427" s="22"/>
      <c r="K427" s="22"/>
    </row>
    <row r="428" spans="6:11" ht="12.75">
      <c r="F428" s="22"/>
      <c r="G428" s="22"/>
      <c r="H428" s="22"/>
      <c r="I428" s="22"/>
      <c r="J428" s="22"/>
      <c r="K428" s="22"/>
    </row>
    <row r="429" spans="6:11" ht="12.75">
      <c r="F429" s="22"/>
      <c r="G429" s="22"/>
      <c r="H429" s="22"/>
      <c r="I429" s="22"/>
      <c r="J429" s="22"/>
      <c r="K429" s="22"/>
    </row>
    <row r="430" spans="6:11" ht="12.75">
      <c r="F430" s="22"/>
      <c r="G430" s="22"/>
      <c r="H430" s="22"/>
      <c r="I430" s="22"/>
      <c r="J430" s="22"/>
      <c r="K430" s="22"/>
    </row>
    <row r="431" spans="6:11" ht="12.75">
      <c r="F431" s="22"/>
      <c r="G431" s="22"/>
      <c r="H431" s="22"/>
      <c r="I431" s="22"/>
      <c r="J431" s="22"/>
      <c r="K431" s="22"/>
    </row>
    <row r="432" spans="6:11" ht="12.75">
      <c r="F432" s="22"/>
      <c r="G432" s="22"/>
      <c r="H432" s="22"/>
      <c r="I432" s="22"/>
      <c r="J432" s="22"/>
      <c r="K432" s="22"/>
    </row>
    <row r="433" spans="6:11" ht="12.75">
      <c r="F433" s="22"/>
      <c r="G433" s="22"/>
      <c r="H433" s="22"/>
      <c r="I433" s="22"/>
      <c r="J433" s="22"/>
      <c r="K433" s="22"/>
    </row>
    <row r="434" spans="6:11" ht="12.75">
      <c r="F434" s="22"/>
      <c r="G434" s="22"/>
      <c r="H434" s="22"/>
      <c r="I434" s="22"/>
      <c r="J434" s="22"/>
      <c r="K434" s="22"/>
    </row>
    <row r="435" spans="6:11" ht="12.75">
      <c r="F435" s="22"/>
      <c r="G435" s="22"/>
      <c r="H435" s="22"/>
      <c r="I435" s="22"/>
      <c r="J435" s="22"/>
      <c r="K435" s="22"/>
    </row>
    <row r="436" spans="6:11" ht="12.75">
      <c r="F436" s="22"/>
      <c r="G436" s="22"/>
      <c r="H436" s="22"/>
      <c r="I436" s="22"/>
      <c r="J436" s="22"/>
      <c r="K436" s="22"/>
    </row>
    <row r="437" spans="6:11" ht="12.75">
      <c r="F437" s="22"/>
      <c r="G437" s="22"/>
      <c r="H437" s="22"/>
      <c r="I437" s="22"/>
      <c r="J437" s="22"/>
      <c r="K437" s="22"/>
    </row>
    <row r="438" spans="6:11" ht="12.75">
      <c r="F438" s="22"/>
      <c r="G438" s="22"/>
      <c r="H438" s="22"/>
      <c r="I438" s="22"/>
      <c r="J438" s="22"/>
      <c r="K438" s="22"/>
    </row>
    <row r="439" spans="6:11" ht="12.75">
      <c r="F439" s="22"/>
      <c r="G439" s="22"/>
      <c r="H439" s="22"/>
      <c r="I439" s="22"/>
      <c r="J439" s="22"/>
      <c r="K439" s="22"/>
    </row>
    <row r="440" spans="6:11" ht="12.75">
      <c r="F440" s="22"/>
      <c r="G440" s="22"/>
      <c r="H440" s="22"/>
      <c r="I440" s="22"/>
      <c r="J440" s="22"/>
      <c r="K440" s="22"/>
    </row>
    <row r="441" spans="6:11" ht="12.75">
      <c r="F441" s="22"/>
      <c r="G441" s="22"/>
      <c r="H441" s="22"/>
      <c r="I441" s="22"/>
      <c r="J441" s="22"/>
      <c r="K441" s="22"/>
    </row>
    <row r="442" spans="6:11" ht="12.75">
      <c r="F442" s="22"/>
      <c r="G442" s="22"/>
      <c r="H442" s="22"/>
      <c r="I442" s="22"/>
      <c r="J442" s="22"/>
      <c r="K442" s="22"/>
    </row>
    <row r="443" spans="6:11" ht="12.75">
      <c r="F443" s="22"/>
      <c r="G443" s="22"/>
      <c r="H443" s="22"/>
      <c r="I443" s="22"/>
      <c r="J443" s="22"/>
      <c r="K443" s="22"/>
    </row>
    <row r="444" spans="6:11" ht="12.75">
      <c r="F444" s="22"/>
      <c r="G444" s="22"/>
      <c r="H444" s="22"/>
      <c r="I444" s="22"/>
      <c r="J444" s="22"/>
      <c r="K444" s="22"/>
    </row>
    <row r="445" spans="6:11" ht="12.75">
      <c r="F445" s="22"/>
      <c r="G445" s="22"/>
      <c r="H445" s="22"/>
      <c r="I445" s="22"/>
      <c r="J445" s="22"/>
      <c r="K445" s="22"/>
    </row>
    <row r="446" spans="6:11" ht="12.75">
      <c r="F446" s="22"/>
      <c r="G446" s="22"/>
      <c r="H446" s="22"/>
      <c r="I446" s="22"/>
      <c r="J446" s="22"/>
      <c r="K446" s="22"/>
    </row>
    <row r="447" spans="6:11" ht="12.75">
      <c r="F447" s="22"/>
      <c r="G447" s="22"/>
      <c r="H447" s="22"/>
      <c r="I447" s="22"/>
      <c r="J447" s="22"/>
      <c r="K447" s="22"/>
    </row>
    <row r="448" spans="6:11" ht="12.75">
      <c r="F448" s="22"/>
      <c r="G448" s="22"/>
      <c r="H448" s="22"/>
      <c r="I448" s="22"/>
      <c r="J448" s="22"/>
      <c r="K448" s="22"/>
    </row>
    <row r="449" spans="6:11" ht="12.75">
      <c r="F449" s="22"/>
      <c r="G449" s="22"/>
      <c r="H449" s="22"/>
      <c r="I449" s="22"/>
      <c r="J449" s="22"/>
      <c r="K449" s="22"/>
    </row>
    <row r="450" spans="6:11" ht="12.75">
      <c r="F450" s="22"/>
      <c r="G450" s="22"/>
      <c r="H450" s="22"/>
      <c r="I450" s="22"/>
      <c r="J450" s="22"/>
      <c r="K450" s="22"/>
    </row>
    <row r="451" spans="6:11" ht="12.75">
      <c r="F451" s="22"/>
      <c r="G451" s="22"/>
      <c r="H451" s="22"/>
      <c r="I451" s="22"/>
      <c r="J451" s="22"/>
      <c r="K451" s="22"/>
    </row>
    <row r="452" spans="6:11" ht="12.75">
      <c r="F452" s="22"/>
      <c r="G452" s="22"/>
      <c r="H452" s="22"/>
      <c r="I452" s="22"/>
      <c r="J452" s="22"/>
      <c r="K452" s="22"/>
    </row>
    <row r="453" spans="6:11" ht="12.75">
      <c r="F453" s="22"/>
      <c r="G453" s="22"/>
      <c r="H453" s="22"/>
      <c r="I453" s="22"/>
      <c r="J453" s="22"/>
      <c r="K453" s="22"/>
    </row>
    <row r="454" spans="6:11" ht="12.75">
      <c r="F454" s="22"/>
      <c r="G454" s="22"/>
      <c r="H454" s="22"/>
      <c r="I454" s="22"/>
      <c r="J454" s="22"/>
      <c r="K454" s="22"/>
    </row>
    <row r="455" spans="6:11" ht="12.75">
      <c r="F455" s="22"/>
      <c r="G455" s="22"/>
      <c r="H455" s="22"/>
      <c r="I455" s="22"/>
      <c r="J455" s="22"/>
      <c r="K455" s="22"/>
    </row>
    <row r="456" spans="6:11" ht="12.75">
      <c r="F456" s="22"/>
      <c r="G456" s="22"/>
      <c r="H456" s="22"/>
      <c r="I456" s="22"/>
      <c r="J456" s="22"/>
      <c r="K456" s="22"/>
    </row>
    <row r="457" spans="6:11" ht="12.75">
      <c r="F457" s="22"/>
      <c r="G457" s="22"/>
      <c r="H457" s="22"/>
      <c r="I457" s="22"/>
      <c r="J457" s="22"/>
      <c r="K457" s="22"/>
    </row>
    <row r="458" spans="6:11" ht="12.75">
      <c r="F458" s="22"/>
      <c r="G458" s="22"/>
      <c r="H458" s="22"/>
      <c r="I458" s="22"/>
      <c r="J458" s="22"/>
      <c r="K458" s="22"/>
    </row>
    <row r="459" spans="6:11" ht="12.75">
      <c r="F459" s="22"/>
      <c r="G459" s="22"/>
      <c r="H459" s="22"/>
      <c r="I459" s="22"/>
      <c r="J459" s="22"/>
      <c r="K459" s="22"/>
    </row>
    <row r="460" spans="6:11" ht="12.75">
      <c r="F460" s="22"/>
      <c r="G460" s="22"/>
      <c r="H460" s="22"/>
      <c r="I460" s="22"/>
      <c r="J460" s="22"/>
      <c r="K460" s="22"/>
    </row>
    <row r="461" spans="6:11" ht="12.75">
      <c r="F461" s="22"/>
      <c r="G461" s="22"/>
      <c r="H461" s="22"/>
      <c r="I461" s="22"/>
      <c r="J461" s="22"/>
      <c r="K461" s="22"/>
    </row>
    <row r="462" spans="6:11" ht="12.75">
      <c r="F462" s="22"/>
      <c r="G462" s="22"/>
      <c r="H462" s="22"/>
      <c r="I462" s="22"/>
      <c r="J462" s="22"/>
      <c r="K462" s="22"/>
    </row>
    <row r="463" spans="6:11" ht="12.75">
      <c r="F463" s="22"/>
      <c r="G463" s="22"/>
      <c r="H463" s="22"/>
      <c r="I463" s="22"/>
      <c r="J463" s="22"/>
      <c r="K463" s="22"/>
    </row>
    <row r="464" spans="6:11" ht="12.75">
      <c r="F464" s="22"/>
      <c r="G464" s="22"/>
      <c r="H464" s="22"/>
      <c r="I464" s="22"/>
      <c r="J464" s="22"/>
      <c r="K464" s="22"/>
    </row>
    <row r="465" spans="6:11" ht="12.75">
      <c r="F465" s="22"/>
      <c r="G465" s="22"/>
      <c r="H465" s="22"/>
      <c r="I465" s="22"/>
      <c r="J465" s="22"/>
      <c r="K465" s="22"/>
    </row>
    <row r="466" spans="6:11" ht="12.75">
      <c r="F466" s="22"/>
      <c r="G466" s="22"/>
      <c r="H466" s="22"/>
      <c r="I466" s="22"/>
      <c r="J466" s="22"/>
      <c r="K466" s="22"/>
    </row>
    <row r="467" spans="6:11" ht="12.75">
      <c r="F467" s="22"/>
      <c r="G467" s="22"/>
      <c r="H467" s="22"/>
      <c r="I467" s="22"/>
      <c r="J467" s="22"/>
      <c r="K467" s="22"/>
    </row>
    <row r="468" spans="6:11" ht="12.75">
      <c r="F468" s="22"/>
      <c r="G468" s="22"/>
      <c r="H468" s="22"/>
      <c r="I468" s="22"/>
      <c r="J468" s="22"/>
      <c r="K468" s="22"/>
    </row>
    <row r="469" spans="6:11" ht="12.75">
      <c r="F469" s="22"/>
      <c r="G469" s="22"/>
      <c r="H469" s="22"/>
      <c r="I469" s="22"/>
      <c r="J469" s="22"/>
      <c r="K469" s="22"/>
    </row>
    <row r="470" spans="6:11" ht="12.75">
      <c r="F470" s="22"/>
      <c r="G470" s="22"/>
      <c r="H470" s="22"/>
      <c r="I470" s="22"/>
      <c r="J470" s="22"/>
      <c r="K470" s="22"/>
    </row>
    <row r="471" spans="6:11" ht="12.75">
      <c r="F471" s="22"/>
      <c r="G471" s="22"/>
      <c r="H471" s="22"/>
      <c r="I471" s="22"/>
      <c r="J471" s="22"/>
      <c r="K471" s="22"/>
    </row>
    <row r="472" spans="6:11" ht="12.75">
      <c r="F472" s="22"/>
      <c r="G472" s="22"/>
      <c r="H472" s="22"/>
      <c r="I472" s="22"/>
      <c r="J472" s="22"/>
      <c r="K472" s="22"/>
    </row>
    <row r="473" spans="6:11" ht="12.75">
      <c r="F473" s="22"/>
      <c r="G473" s="22"/>
      <c r="H473" s="22"/>
      <c r="I473" s="22"/>
      <c r="J473" s="22"/>
      <c r="K473" s="22"/>
    </row>
    <row r="474" spans="6:11" ht="12.75">
      <c r="F474" s="22"/>
      <c r="G474" s="22"/>
      <c r="H474" s="22"/>
      <c r="I474" s="22"/>
      <c r="J474" s="22"/>
      <c r="K474" s="22"/>
    </row>
    <row r="475" spans="6:11" ht="12.75">
      <c r="F475" s="22"/>
      <c r="G475" s="22"/>
      <c r="H475" s="22"/>
      <c r="I475" s="22"/>
      <c r="J475" s="22"/>
      <c r="K475" s="22"/>
    </row>
    <row r="476" spans="6:11" ht="12.75">
      <c r="F476" s="22"/>
      <c r="G476" s="22"/>
      <c r="H476" s="22"/>
      <c r="I476" s="22"/>
      <c r="J476" s="22"/>
      <c r="K476" s="22"/>
    </row>
    <row r="477" spans="6:11" ht="12.75">
      <c r="F477" s="22"/>
      <c r="G477" s="22"/>
      <c r="H477" s="22"/>
      <c r="I477" s="22"/>
      <c r="J477" s="22"/>
      <c r="K477" s="22"/>
    </row>
    <row r="478" spans="6:11" ht="12.75">
      <c r="F478" s="22"/>
      <c r="G478" s="22"/>
      <c r="H478" s="22"/>
      <c r="I478" s="22"/>
      <c r="J478" s="22"/>
      <c r="K478" s="22"/>
    </row>
    <row r="479" spans="6:11" ht="12.75">
      <c r="F479" s="22"/>
      <c r="G479" s="22"/>
      <c r="H479" s="22"/>
      <c r="I479" s="22"/>
      <c r="J479" s="22"/>
      <c r="K479" s="22"/>
    </row>
    <row r="480" spans="6:11" ht="12.75">
      <c r="F480" s="22"/>
      <c r="G480" s="22"/>
      <c r="H480" s="22"/>
      <c r="I480" s="22"/>
      <c r="J480" s="22"/>
      <c r="K480" s="22"/>
    </row>
    <row r="481" spans="6:11" ht="12.75">
      <c r="F481" s="22"/>
      <c r="G481" s="22"/>
      <c r="H481" s="22"/>
      <c r="I481" s="22"/>
      <c r="J481" s="22"/>
      <c r="K481" s="22"/>
    </row>
    <row r="482" spans="6:11" ht="12.75">
      <c r="F482" s="22"/>
      <c r="G482" s="22"/>
      <c r="H482" s="22"/>
      <c r="I482" s="22"/>
      <c r="J482" s="22"/>
      <c r="K482" s="22"/>
    </row>
    <row r="483" spans="6:11" ht="12.75">
      <c r="F483" s="22"/>
      <c r="G483" s="22"/>
      <c r="H483" s="22"/>
      <c r="I483" s="22"/>
      <c r="J483" s="22"/>
      <c r="K483" s="22"/>
    </row>
    <row r="484" spans="6:11" ht="12.75">
      <c r="F484" s="22"/>
      <c r="G484" s="22"/>
      <c r="H484" s="22"/>
      <c r="I484" s="22"/>
      <c r="J484" s="22"/>
      <c r="K484" s="22"/>
    </row>
    <row r="485" spans="6:11" ht="12.75">
      <c r="F485" s="22"/>
      <c r="G485" s="22"/>
      <c r="H485" s="22"/>
      <c r="I485" s="22"/>
      <c r="J485" s="22"/>
      <c r="K485" s="22"/>
    </row>
    <row r="486" spans="6:11" ht="12.75">
      <c r="F486" s="22"/>
      <c r="G486" s="22"/>
      <c r="H486" s="22"/>
      <c r="I486" s="22"/>
      <c r="J486" s="22"/>
      <c r="K486" s="22"/>
    </row>
    <row r="487" spans="6:11" ht="12.75">
      <c r="F487" s="22"/>
      <c r="G487" s="22"/>
      <c r="H487" s="22"/>
      <c r="I487" s="22"/>
      <c r="J487" s="22"/>
      <c r="K487" s="22"/>
    </row>
    <row r="488" spans="6:11" ht="12.75">
      <c r="F488" s="22"/>
      <c r="G488" s="22"/>
      <c r="H488" s="22"/>
      <c r="I488" s="22"/>
      <c r="J488" s="22"/>
      <c r="K488" s="22"/>
    </row>
    <row r="489" spans="6:11" ht="12.75">
      <c r="F489" s="22"/>
      <c r="G489" s="22"/>
      <c r="H489" s="22"/>
      <c r="I489" s="22"/>
      <c r="J489" s="22"/>
      <c r="K489" s="22"/>
    </row>
    <row r="490" spans="6:11" ht="12.75">
      <c r="F490" s="22"/>
      <c r="G490" s="22"/>
      <c r="H490" s="22"/>
      <c r="I490" s="22"/>
      <c r="J490" s="22"/>
      <c r="K490" s="22"/>
    </row>
    <row r="491" spans="6:11" ht="12.75">
      <c r="F491" s="22"/>
      <c r="G491" s="22"/>
      <c r="H491" s="22"/>
      <c r="I491" s="22"/>
      <c r="J491" s="22"/>
      <c r="K491" s="22"/>
    </row>
    <row r="492" spans="6:11" ht="12.75">
      <c r="F492" s="22"/>
      <c r="G492" s="22"/>
      <c r="H492" s="22"/>
      <c r="I492" s="22"/>
      <c r="J492" s="22"/>
      <c r="K492" s="22"/>
    </row>
    <row r="493" spans="6:11" ht="12.75">
      <c r="F493" s="22"/>
      <c r="G493" s="22"/>
      <c r="H493" s="22"/>
      <c r="I493" s="22"/>
      <c r="J493" s="22"/>
      <c r="K493" s="22"/>
    </row>
    <row r="494" spans="6:11" ht="12.75">
      <c r="F494" s="22"/>
      <c r="G494" s="22"/>
      <c r="H494" s="22"/>
      <c r="I494" s="22"/>
      <c r="J494" s="22"/>
      <c r="K494" s="22"/>
    </row>
    <row r="495" spans="6:11" ht="12.75">
      <c r="F495" s="22"/>
      <c r="G495" s="22"/>
      <c r="H495" s="22"/>
      <c r="I495" s="22"/>
      <c r="J495" s="22"/>
      <c r="K495" s="22"/>
    </row>
    <row r="496" spans="6:11" ht="12.75">
      <c r="F496" s="22"/>
      <c r="G496" s="22"/>
      <c r="H496" s="22"/>
      <c r="I496" s="22"/>
      <c r="J496" s="22"/>
      <c r="K496" s="22"/>
    </row>
    <row r="497" spans="6:11" ht="12.75">
      <c r="F497" s="22"/>
      <c r="G497" s="22"/>
      <c r="H497" s="22"/>
      <c r="I497" s="22"/>
      <c r="J497" s="22"/>
      <c r="K497" s="22"/>
    </row>
    <row r="498" spans="6:11" ht="12.75">
      <c r="F498" s="22"/>
      <c r="G498" s="22"/>
      <c r="H498" s="22"/>
      <c r="I498" s="22"/>
      <c r="J498" s="22"/>
      <c r="K498" s="22"/>
    </row>
    <row r="499" spans="6:11" ht="12.75">
      <c r="F499" s="22"/>
      <c r="G499" s="22"/>
      <c r="H499" s="22"/>
      <c r="I499" s="22"/>
      <c r="J499" s="22"/>
      <c r="K499" s="22"/>
    </row>
    <row r="500" spans="6:11" ht="12.75">
      <c r="F500" s="22"/>
      <c r="G500" s="22"/>
      <c r="H500" s="22"/>
      <c r="I500" s="22"/>
      <c r="J500" s="22"/>
      <c r="K500" s="22"/>
    </row>
    <row r="501" spans="6:11" ht="12.75">
      <c r="F501" s="22"/>
      <c r="G501" s="22"/>
      <c r="H501" s="22"/>
      <c r="I501" s="22"/>
      <c r="J501" s="22"/>
      <c r="K501" s="22"/>
    </row>
    <row r="502" spans="6:11" ht="12.75">
      <c r="F502" s="22"/>
      <c r="G502" s="22"/>
      <c r="H502" s="22"/>
      <c r="I502" s="22"/>
      <c r="J502" s="22"/>
      <c r="K502" s="22"/>
    </row>
    <row r="503" spans="6:11" ht="12.75">
      <c r="F503" s="22"/>
      <c r="G503" s="22"/>
      <c r="H503" s="22"/>
      <c r="I503" s="22"/>
      <c r="J503" s="22"/>
      <c r="K503" s="22"/>
    </row>
    <row r="504" spans="6:11" ht="12.75">
      <c r="F504" s="22"/>
      <c r="G504" s="22"/>
      <c r="H504" s="22"/>
      <c r="I504" s="22"/>
      <c r="J504" s="22"/>
      <c r="K504" s="22"/>
    </row>
    <row r="505" spans="6:11" ht="12.75">
      <c r="F505" s="22"/>
      <c r="G505" s="22"/>
      <c r="H505" s="22"/>
      <c r="I505" s="22"/>
      <c r="J505" s="22"/>
      <c r="K505" s="22"/>
    </row>
    <row r="506" spans="6:11" ht="12.75">
      <c r="F506" s="22"/>
      <c r="G506" s="22"/>
      <c r="H506" s="22"/>
      <c r="I506" s="22"/>
      <c r="J506" s="22"/>
      <c r="K506" s="22"/>
    </row>
    <row r="507" spans="6:11" ht="12.75">
      <c r="F507" s="22"/>
      <c r="G507" s="22"/>
      <c r="H507" s="22"/>
      <c r="I507" s="22"/>
      <c r="J507" s="22"/>
      <c r="K507" s="22"/>
    </row>
    <row r="508" spans="6:11" ht="12.75">
      <c r="F508" s="22"/>
      <c r="G508" s="22"/>
      <c r="H508" s="22"/>
      <c r="I508" s="22"/>
      <c r="J508" s="22"/>
      <c r="K508" s="22"/>
    </row>
    <row r="509" spans="6:11" ht="12.75">
      <c r="F509" s="22"/>
      <c r="G509" s="22"/>
      <c r="H509" s="22"/>
      <c r="I509" s="22"/>
      <c r="J509" s="22"/>
      <c r="K509" s="22"/>
    </row>
    <row r="510" spans="6:11" ht="12.75">
      <c r="F510" s="22"/>
      <c r="G510" s="22"/>
      <c r="H510" s="22"/>
      <c r="I510" s="22"/>
      <c r="J510" s="22"/>
      <c r="K510" s="22"/>
    </row>
    <row r="511" spans="6:11" ht="12.75">
      <c r="F511" s="22"/>
      <c r="G511" s="22"/>
      <c r="H511" s="22"/>
      <c r="I511" s="22"/>
      <c r="J511" s="22"/>
      <c r="K511" s="22"/>
    </row>
    <row r="512" spans="6:11" ht="12.75">
      <c r="F512" s="22"/>
      <c r="G512" s="22"/>
      <c r="H512" s="22"/>
      <c r="I512" s="22"/>
      <c r="J512" s="22"/>
      <c r="K512" s="22"/>
    </row>
    <row r="513" spans="6:11" ht="12.75">
      <c r="F513" s="22"/>
      <c r="G513" s="22"/>
      <c r="H513" s="22"/>
      <c r="I513" s="22"/>
      <c r="J513" s="22"/>
      <c r="K513" s="22"/>
    </row>
    <row r="514" spans="6:11" ht="12.75">
      <c r="F514" s="22"/>
      <c r="G514" s="22"/>
      <c r="H514" s="22"/>
      <c r="I514" s="22"/>
      <c r="J514" s="22"/>
      <c r="K514" s="22"/>
    </row>
    <row r="515" spans="6:11" ht="12.75">
      <c r="F515" s="22"/>
      <c r="G515" s="22"/>
      <c r="H515" s="22"/>
      <c r="I515" s="22"/>
      <c r="J515" s="22"/>
      <c r="K515" s="22"/>
    </row>
    <row r="516" spans="6:11" ht="12.75">
      <c r="F516" s="22"/>
      <c r="G516" s="22"/>
      <c r="H516" s="22"/>
      <c r="I516" s="22"/>
      <c r="J516" s="22"/>
      <c r="K516" s="22"/>
    </row>
    <row r="517" spans="6:11" ht="12.75">
      <c r="F517" s="22"/>
      <c r="G517" s="22"/>
      <c r="H517" s="22"/>
      <c r="I517" s="22"/>
      <c r="J517" s="22"/>
      <c r="K517" s="22"/>
    </row>
    <row r="518" spans="6:11" ht="12.75">
      <c r="F518" s="22"/>
      <c r="G518" s="22"/>
      <c r="H518" s="22"/>
      <c r="I518" s="22"/>
      <c r="J518" s="22"/>
      <c r="K518" s="22"/>
    </row>
    <row r="519" spans="6:11" ht="12.75">
      <c r="F519" s="22"/>
      <c r="G519" s="22"/>
      <c r="H519" s="22"/>
      <c r="I519" s="22"/>
      <c r="J519" s="22"/>
      <c r="K519" s="22"/>
    </row>
    <row r="520" spans="6:11" ht="12.75">
      <c r="F520" s="22"/>
      <c r="G520" s="22"/>
      <c r="H520" s="22"/>
      <c r="I520" s="22"/>
      <c r="J520" s="22"/>
      <c r="K520" s="22"/>
    </row>
    <row r="521" spans="6:11" ht="12.75">
      <c r="F521" s="22"/>
      <c r="G521" s="22"/>
      <c r="H521" s="22"/>
      <c r="I521" s="22"/>
      <c r="J521" s="22"/>
      <c r="K521" s="22"/>
    </row>
    <row r="522" spans="6:11" ht="12.75">
      <c r="F522" s="22"/>
      <c r="G522" s="22"/>
      <c r="H522" s="22"/>
      <c r="I522" s="22"/>
      <c r="J522" s="22"/>
      <c r="K522" s="22"/>
    </row>
    <row r="523" spans="6:11" ht="12.75">
      <c r="F523" s="22"/>
      <c r="G523" s="22"/>
      <c r="H523" s="22"/>
      <c r="I523" s="22"/>
      <c r="J523" s="22"/>
      <c r="K523" s="22"/>
    </row>
    <row r="524" spans="6:11" ht="12.75">
      <c r="F524" s="22"/>
      <c r="G524" s="22"/>
      <c r="H524" s="22"/>
      <c r="I524" s="22"/>
      <c r="J524" s="22"/>
      <c r="K524" s="22"/>
    </row>
    <row r="525" spans="6:11" ht="12.75">
      <c r="F525" s="22"/>
      <c r="G525" s="22"/>
      <c r="H525" s="22"/>
      <c r="I525" s="22"/>
      <c r="J525" s="22"/>
      <c r="K525" s="22"/>
    </row>
    <row r="526" spans="6:11" ht="12.75">
      <c r="F526" s="22"/>
      <c r="G526" s="22"/>
      <c r="H526" s="22"/>
      <c r="I526" s="22"/>
      <c r="J526" s="22"/>
      <c r="K526" s="22"/>
    </row>
    <row r="527" spans="6:11" ht="12.75">
      <c r="F527" s="22"/>
      <c r="G527" s="22"/>
      <c r="H527" s="22"/>
      <c r="I527" s="22"/>
      <c r="J527" s="22"/>
      <c r="K527" s="22"/>
    </row>
    <row r="528" spans="6:11" ht="12.75">
      <c r="F528" s="22"/>
      <c r="G528" s="22"/>
      <c r="H528" s="22"/>
      <c r="I528" s="22"/>
      <c r="J528" s="22"/>
      <c r="K528" s="22"/>
    </row>
    <row r="529" spans="6:11" ht="12.75">
      <c r="F529" s="22"/>
      <c r="G529" s="22"/>
      <c r="H529" s="22"/>
      <c r="I529" s="22"/>
      <c r="J529" s="22"/>
      <c r="K529" s="22"/>
    </row>
    <row r="530" spans="6:11" ht="12.75">
      <c r="F530" s="22"/>
      <c r="G530" s="22"/>
      <c r="H530" s="22"/>
      <c r="I530" s="22"/>
      <c r="J530" s="22"/>
      <c r="K530" s="22"/>
    </row>
    <row r="531" spans="6:11" ht="12.75">
      <c r="F531" s="22"/>
      <c r="G531" s="22"/>
      <c r="H531" s="22"/>
      <c r="I531" s="22"/>
      <c r="J531" s="22"/>
      <c r="K531" s="22"/>
    </row>
    <row r="532" spans="6:11" ht="12.75">
      <c r="F532" s="22"/>
      <c r="G532" s="22"/>
      <c r="H532" s="22"/>
      <c r="I532" s="22"/>
      <c r="J532" s="22"/>
      <c r="K532" s="22"/>
    </row>
    <row r="533" spans="6:11" ht="12.75">
      <c r="F533" s="22"/>
      <c r="G533" s="22"/>
      <c r="H533" s="22"/>
      <c r="I533" s="22"/>
      <c r="J533" s="22"/>
      <c r="K533" s="22"/>
    </row>
    <row r="534" spans="6:11" ht="12.75">
      <c r="F534" s="22"/>
      <c r="G534" s="22"/>
      <c r="H534" s="22"/>
      <c r="I534" s="22"/>
      <c r="J534" s="22"/>
      <c r="K534" s="22"/>
    </row>
    <row r="535" spans="6:11" ht="12.75">
      <c r="F535" s="22"/>
      <c r="G535" s="22"/>
      <c r="H535" s="22"/>
      <c r="I535" s="22"/>
      <c r="J535" s="22"/>
      <c r="K535" s="22"/>
    </row>
    <row r="536" spans="6:11" ht="12.75">
      <c r="F536" s="22"/>
      <c r="G536" s="22"/>
      <c r="H536" s="22"/>
      <c r="I536" s="22"/>
      <c r="J536" s="22"/>
      <c r="K536" s="22"/>
    </row>
    <row r="537" spans="6:11" ht="12.75">
      <c r="F537" s="22"/>
      <c r="G537" s="22"/>
      <c r="H537" s="22"/>
      <c r="I537" s="22"/>
      <c r="J537" s="22"/>
      <c r="K537" s="22"/>
    </row>
    <row r="538" spans="6:11" ht="12.75">
      <c r="F538" s="22"/>
      <c r="G538" s="22"/>
      <c r="H538" s="22"/>
      <c r="I538" s="22"/>
      <c r="J538" s="22"/>
      <c r="K538" s="22"/>
    </row>
    <row r="539" spans="6:11" ht="12.75">
      <c r="F539" s="22"/>
      <c r="G539" s="22"/>
      <c r="H539" s="22"/>
      <c r="I539" s="22"/>
      <c r="J539" s="22"/>
      <c r="K539" s="22"/>
    </row>
    <row r="540" spans="6:11" ht="12.75">
      <c r="F540" s="22"/>
      <c r="G540" s="22"/>
      <c r="H540" s="22"/>
      <c r="I540" s="22"/>
      <c r="J540" s="22"/>
      <c r="K540" s="22"/>
    </row>
    <row r="541" spans="6:11" ht="12.75">
      <c r="F541" s="22"/>
      <c r="G541" s="22"/>
      <c r="H541" s="22"/>
      <c r="I541" s="22"/>
      <c r="J541" s="22"/>
      <c r="K541" s="22"/>
    </row>
    <row r="542" spans="6:11" ht="12.75">
      <c r="F542" s="22"/>
      <c r="G542" s="22"/>
      <c r="H542" s="22"/>
      <c r="I542" s="22"/>
      <c r="J542" s="22"/>
      <c r="K542" s="22"/>
    </row>
    <row r="543" spans="6:11" ht="12.75">
      <c r="F543" s="22"/>
      <c r="G543" s="22"/>
      <c r="H543" s="22"/>
      <c r="I543" s="22"/>
      <c r="J543" s="22"/>
      <c r="K543" s="22"/>
    </row>
    <row r="544" spans="6:11" ht="12.75">
      <c r="F544" s="22"/>
      <c r="G544" s="22"/>
      <c r="H544" s="22"/>
      <c r="I544" s="22"/>
      <c r="J544" s="22"/>
      <c r="K544" s="22"/>
    </row>
    <row r="545" spans="6:11" ht="12.75">
      <c r="F545" s="22"/>
      <c r="G545" s="22"/>
      <c r="H545" s="22"/>
      <c r="I545" s="22"/>
      <c r="J545" s="22"/>
      <c r="K545" s="22"/>
    </row>
    <row r="546" spans="6:11" ht="12.75">
      <c r="F546" s="22"/>
      <c r="G546" s="22"/>
      <c r="H546" s="22"/>
      <c r="I546" s="22"/>
      <c r="J546" s="22"/>
      <c r="K546" s="22"/>
    </row>
    <row r="547" spans="6:11" ht="12.75">
      <c r="F547" s="22"/>
      <c r="G547" s="22"/>
      <c r="H547" s="22"/>
      <c r="I547" s="22"/>
      <c r="J547" s="22"/>
      <c r="K547" s="22"/>
    </row>
    <row r="548" spans="6:11" ht="12.75">
      <c r="F548" s="22"/>
      <c r="G548" s="22"/>
      <c r="H548" s="22"/>
      <c r="I548" s="22"/>
      <c r="J548" s="22"/>
      <c r="K548" s="22"/>
    </row>
    <row r="549" spans="6:11" ht="12.75">
      <c r="F549" s="22"/>
      <c r="G549" s="22"/>
      <c r="H549" s="22"/>
      <c r="I549" s="22"/>
      <c r="J549" s="22"/>
      <c r="K549" s="22"/>
    </row>
    <row r="550" spans="6:11" ht="12.75">
      <c r="F550" s="22"/>
      <c r="G550" s="22"/>
      <c r="H550" s="22"/>
      <c r="I550" s="22"/>
      <c r="J550" s="22"/>
      <c r="K550" s="22"/>
    </row>
    <row r="551" spans="6:11" ht="12.75">
      <c r="F551" s="22"/>
      <c r="G551" s="22"/>
      <c r="H551" s="22"/>
      <c r="I551" s="22"/>
      <c r="J551" s="22"/>
      <c r="K551" s="22"/>
    </row>
    <row r="552" spans="6:11" ht="12.75">
      <c r="F552" s="22"/>
      <c r="G552" s="22"/>
      <c r="H552" s="22"/>
      <c r="I552" s="22"/>
      <c r="J552" s="22"/>
      <c r="K552" s="22"/>
    </row>
    <row r="553" spans="6:11" ht="12.75">
      <c r="F553" s="22"/>
      <c r="G553" s="22"/>
      <c r="H553" s="22"/>
      <c r="I553" s="22"/>
      <c r="J553" s="22"/>
      <c r="K553" s="22"/>
    </row>
    <row r="554" spans="6:11" ht="12.75">
      <c r="F554" s="22"/>
      <c r="G554" s="22"/>
      <c r="H554" s="22"/>
      <c r="I554" s="22"/>
      <c r="J554" s="22"/>
      <c r="K554" s="22"/>
    </row>
    <row r="555" spans="6:11" ht="12.75">
      <c r="F555" s="22"/>
      <c r="G555" s="22"/>
      <c r="H555" s="22"/>
      <c r="I555" s="22"/>
      <c r="J555" s="22"/>
      <c r="K555" s="22"/>
    </row>
    <row r="556" spans="6:11" ht="12.75">
      <c r="F556" s="22"/>
      <c r="G556" s="22"/>
      <c r="H556" s="22"/>
      <c r="I556" s="22"/>
      <c r="J556" s="22"/>
      <c r="K556" s="22"/>
    </row>
    <row r="557" spans="6:11" ht="12.75">
      <c r="F557" s="22"/>
      <c r="G557" s="22"/>
      <c r="H557" s="22"/>
      <c r="I557" s="22"/>
      <c r="J557" s="22"/>
      <c r="K557" s="22"/>
    </row>
    <row r="558" spans="6:11" ht="12.75">
      <c r="F558" s="22"/>
      <c r="G558" s="22"/>
      <c r="H558" s="22"/>
      <c r="I558" s="22"/>
      <c r="J558" s="22"/>
      <c r="K558" s="22"/>
    </row>
    <row r="559" spans="6:11" ht="12.75">
      <c r="F559" s="22"/>
      <c r="G559" s="22"/>
      <c r="H559" s="22"/>
      <c r="I559" s="22"/>
      <c r="J559" s="22"/>
      <c r="K559" s="22"/>
    </row>
    <row r="560" spans="6:11" ht="12.75">
      <c r="F560" s="22"/>
      <c r="G560" s="22"/>
      <c r="H560" s="22"/>
      <c r="I560" s="22"/>
      <c r="J560" s="22"/>
      <c r="K560" s="22"/>
    </row>
    <row r="561" spans="6:11" ht="12.75">
      <c r="F561" s="22"/>
      <c r="G561" s="22"/>
      <c r="H561" s="22"/>
      <c r="I561" s="22"/>
      <c r="J561" s="22"/>
      <c r="K561" s="22"/>
    </row>
    <row r="562" spans="6:11" ht="12.75">
      <c r="F562" s="22"/>
      <c r="G562" s="22"/>
      <c r="H562" s="22"/>
      <c r="I562" s="22"/>
      <c r="J562" s="22"/>
      <c r="K562" s="22"/>
    </row>
    <row r="563" spans="6:11" ht="12.75">
      <c r="F563" s="22"/>
      <c r="G563" s="22"/>
      <c r="H563" s="22"/>
      <c r="I563" s="22"/>
      <c r="J563" s="22"/>
      <c r="K563" s="22"/>
    </row>
    <row r="564" spans="6:11" ht="12.75">
      <c r="F564" s="22"/>
      <c r="G564" s="22"/>
      <c r="H564" s="22"/>
      <c r="I564" s="22"/>
      <c r="J564" s="22"/>
      <c r="K564" s="22"/>
    </row>
    <row r="565" spans="6:11" ht="12.75">
      <c r="F565" s="22"/>
      <c r="G565" s="22"/>
      <c r="H565" s="22"/>
      <c r="I565" s="22"/>
      <c r="J565" s="22"/>
      <c r="K565" s="22"/>
    </row>
    <row r="566" spans="6:11" ht="12.75">
      <c r="F566" s="22"/>
      <c r="G566" s="22"/>
      <c r="H566" s="22"/>
      <c r="I566" s="22"/>
      <c r="J566" s="22"/>
      <c r="K566" s="22"/>
    </row>
    <row r="567" spans="6:11" ht="12.75">
      <c r="F567" s="22"/>
      <c r="G567" s="22"/>
      <c r="H567" s="22"/>
      <c r="I567" s="22"/>
      <c r="J567" s="22"/>
      <c r="K567" s="22"/>
    </row>
    <row r="568" spans="6:11" ht="12.75">
      <c r="F568" s="22"/>
      <c r="G568" s="22"/>
      <c r="H568" s="22"/>
      <c r="I568" s="22"/>
      <c r="J568" s="22"/>
      <c r="K568" s="22"/>
    </row>
    <row r="569" spans="6:11" ht="12.75">
      <c r="F569" s="22"/>
      <c r="G569" s="22"/>
      <c r="H569" s="22"/>
      <c r="I569" s="22"/>
      <c r="J569" s="22"/>
      <c r="K569" s="22"/>
    </row>
    <row r="570" spans="6:11" ht="12.75">
      <c r="F570" s="22"/>
      <c r="G570" s="22"/>
      <c r="H570" s="22"/>
      <c r="I570" s="22"/>
      <c r="J570" s="22"/>
      <c r="K570" s="22"/>
    </row>
    <row r="571" spans="6:11" ht="12.75">
      <c r="F571" s="22"/>
      <c r="G571" s="22"/>
      <c r="H571" s="22"/>
      <c r="I571" s="22"/>
      <c r="J571" s="22"/>
      <c r="K571" s="22"/>
    </row>
    <row r="572" spans="6:11" ht="12.75">
      <c r="F572" s="22"/>
      <c r="G572" s="22"/>
      <c r="H572" s="22"/>
      <c r="I572" s="22"/>
      <c r="J572" s="22"/>
      <c r="K572" s="22"/>
    </row>
    <row r="573" spans="6:11" ht="12.75">
      <c r="F573" s="22"/>
      <c r="G573" s="22"/>
      <c r="H573" s="22"/>
      <c r="I573" s="22"/>
      <c r="J573" s="22"/>
      <c r="K573" s="22"/>
    </row>
    <row r="574" spans="6:11" ht="12.75">
      <c r="F574" s="22"/>
      <c r="G574" s="22"/>
      <c r="H574" s="22"/>
      <c r="I574" s="22"/>
      <c r="J574" s="22"/>
      <c r="K574" s="22"/>
    </row>
    <row r="575" spans="6:11" ht="12.75">
      <c r="F575" s="22"/>
      <c r="G575" s="22"/>
      <c r="H575" s="22"/>
      <c r="I575" s="22"/>
      <c r="J575" s="22"/>
      <c r="K575" s="22"/>
    </row>
    <row r="576" spans="6:11" ht="12.75">
      <c r="F576" s="22"/>
      <c r="G576" s="22"/>
      <c r="H576" s="22"/>
      <c r="I576" s="22"/>
      <c r="J576" s="22"/>
      <c r="K576" s="22"/>
    </row>
    <row r="577" spans="6:11" ht="12.75">
      <c r="F577" s="22"/>
      <c r="G577" s="22"/>
      <c r="H577" s="22"/>
      <c r="I577" s="22"/>
      <c r="J577" s="22"/>
      <c r="K577" s="22"/>
    </row>
    <row r="578" spans="6:11" ht="12.75">
      <c r="F578" s="22"/>
      <c r="G578" s="22"/>
      <c r="H578" s="22"/>
      <c r="I578" s="22"/>
      <c r="J578" s="22"/>
      <c r="K578" s="22"/>
    </row>
    <row r="579" spans="6:11" ht="12.75">
      <c r="F579" s="22"/>
      <c r="G579" s="22"/>
      <c r="H579" s="22"/>
      <c r="I579" s="22"/>
      <c r="J579" s="22"/>
      <c r="K579" s="22"/>
    </row>
    <row r="580" spans="6:11" ht="12.75">
      <c r="F580" s="22"/>
      <c r="G580" s="22"/>
      <c r="H580" s="22"/>
      <c r="I580" s="22"/>
      <c r="J580" s="22"/>
      <c r="K580" s="22"/>
    </row>
    <row r="581" spans="6:11" ht="12.75">
      <c r="F581" s="22"/>
      <c r="G581" s="22"/>
      <c r="H581" s="22"/>
      <c r="I581" s="22"/>
      <c r="J581" s="22"/>
      <c r="K581" s="22"/>
    </row>
    <row r="582" spans="6:11" ht="12.75">
      <c r="F582" s="22"/>
      <c r="G582" s="22"/>
      <c r="H582" s="22"/>
      <c r="I582" s="22"/>
      <c r="J582" s="22"/>
      <c r="K582" s="22"/>
    </row>
    <row r="583" spans="6:11" ht="12.75">
      <c r="F583" s="22"/>
      <c r="G583" s="22"/>
      <c r="H583" s="22"/>
      <c r="I583" s="22"/>
      <c r="J583" s="22"/>
      <c r="K583" s="22"/>
    </row>
    <row r="584" spans="6:11" ht="12.75">
      <c r="F584" s="22"/>
      <c r="G584" s="22"/>
      <c r="H584" s="22"/>
      <c r="I584" s="22"/>
      <c r="J584" s="22"/>
      <c r="K584" s="22"/>
    </row>
    <row r="585" spans="6:11" ht="12.75">
      <c r="F585" s="22"/>
      <c r="G585" s="22"/>
      <c r="H585" s="22"/>
      <c r="I585" s="22"/>
      <c r="J585" s="22"/>
      <c r="K585" s="22"/>
    </row>
    <row r="586" spans="6:11" ht="12.75">
      <c r="F586" s="22"/>
      <c r="G586" s="22"/>
      <c r="H586" s="22"/>
      <c r="I586" s="22"/>
      <c r="J586" s="22"/>
      <c r="K586" s="22"/>
    </row>
    <row r="587" spans="6:11" ht="12.75">
      <c r="F587" s="22"/>
      <c r="G587" s="22"/>
      <c r="H587" s="22"/>
      <c r="I587" s="22"/>
      <c r="J587" s="22"/>
      <c r="K587" s="22"/>
    </row>
    <row r="588" spans="6:11" ht="12.75">
      <c r="F588" s="22"/>
      <c r="G588" s="22"/>
      <c r="H588" s="22"/>
      <c r="I588" s="22"/>
      <c r="J588" s="22"/>
      <c r="K588" s="22"/>
    </row>
    <row r="589" spans="6:11" ht="12.75">
      <c r="F589" s="22"/>
      <c r="G589" s="22"/>
      <c r="H589" s="22"/>
      <c r="I589" s="22"/>
      <c r="J589" s="22"/>
      <c r="K589" s="22"/>
    </row>
    <row r="590" spans="6:11" ht="12.75">
      <c r="F590" s="22"/>
      <c r="G590" s="22"/>
      <c r="H590" s="22"/>
      <c r="I590" s="22"/>
      <c r="J590" s="22"/>
      <c r="K590" s="22"/>
    </row>
    <row r="591" spans="6:11" ht="12.75">
      <c r="F591" s="22"/>
      <c r="G591" s="22"/>
      <c r="H591" s="22"/>
      <c r="I591" s="22"/>
      <c r="J591" s="22"/>
      <c r="K591" s="22"/>
    </row>
    <row r="592" spans="6:11" ht="12.75">
      <c r="F592" s="22"/>
      <c r="G592" s="22"/>
      <c r="H592" s="22"/>
      <c r="I592" s="22"/>
      <c r="J592" s="22"/>
      <c r="K592" s="22"/>
    </row>
    <row r="593" spans="6:11" ht="12.75">
      <c r="F593" s="22"/>
      <c r="G593" s="22"/>
      <c r="H593" s="22"/>
      <c r="I593" s="22"/>
      <c r="J593" s="22"/>
      <c r="K593" s="22"/>
    </row>
    <row r="594" spans="6:11" ht="12.75">
      <c r="F594" s="22"/>
      <c r="G594" s="22"/>
      <c r="H594" s="22"/>
      <c r="I594" s="22"/>
      <c r="J594" s="22"/>
      <c r="K594" s="22"/>
    </row>
    <row r="595" spans="6:11" ht="12.75">
      <c r="F595" s="22"/>
      <c r="G595" s="22"/>
      <c r="H595" s="22"/>
      <c r="I595" s="22"/>
      <c r="J595" s="22"/>
      <c r="K595" s="22"/>
    </row>
    <row r="596" spans="6:11" ht="12.75">
      <c r="F596" s="22"/>
      <c r="G596" s="22"/>
      <c r="H596" s="22"/>
      <c r="I596" s="22"/>
      <c r="J596" s="22"/>
      <c r="K596" s="22"/>
    </row>
    <row r="597" spans="6:11" ht="12.75">
      <c r="F597" s="22"/>
      <c r="G597" s="22"/>
      <c r="H597" s="22"/>
      <c r="I597" s="22"/>
      <c r="J597" s="22"/>
      <c r="K597" s="22"/>
    </row>
    <row r="598" spans="6:11" ht="12.75">
      <c r="F598" s="22"/>
      <c r="G598" s="22"/>
      <c r="H598" s="22"/>
      <c r="I598" s="22"/>
      <c r="J598" s="22"/>
      <c r="K598" s="22"/>
    </row>
    <row r="599" spans="6:11" ht="12.75">
      <c r="F599" s="22"/>
      <c r="G599" s="22"/>
      <c r="H599" s="22"/>
      <c r="I599" s="22"/>
      <c r="J599" s="22"/>
      <c r="K599" s="22"/>
    </row>
    <row r="600" spans="6:11" ht="12.75">
      <c r="F600" s="22"/>
      <c r="G600" s="22"/>
      <c r="H600" s="22"/>
      <c r="I600" s="22"/>
      <c r="J600" s="22"/>
      <c r="K600" s="22"/>
    </row>
    <row r="601" spans="6:11" ht="12.75">
      <c r="F601" s="22"/>
      <c r="G601" s="22"/>
      <c r="H601" s="22"/>
      <c r="I601" s="22"/>
      <c r="J601" s="22"/>
      <c r="K601" s="22"/>
    </row>
    <row r="602" spans="6:11" ht="12.75">
      <c r="F602" s="22"/>
      <c r="G602" s="22"/>
      <c r="H602" s="22"/>
      <c r="I602" s="22"/>
      <c r="J602" s="22"/>
      <c r="K602" s="22"/>
    </row>
    <row r="603" spans="6:11" ht="12.75">
      <c r="F603" s="22"/>
      <c r="G603" s="22"/>
      <c r="H603" s="22"/>
      <c r="I603" s="22"/>
      <c r="J603" s="22"/>
      <c r="K603" s="22"/>
    </row>
    <row r="604" spans="6:11" ht="12.75">
      <c r="F604" s="22"/>
      <c r="G604" s="22"/>
      <c r="H604" s="22"/>
      <c r="I604" s="22"/>
      <c r="J604" s="22"/>
      <c r="K604" s="22"/>
    </row>
    <row r="605" spans="6:11" ht="12.75">
      <c r="F605" s="22"/>
      <c r="G605" s="22"/>
      <c r="H605" s="22"/>
      <c r="I605" s="22"/>
      <c r="J605" s="22"/>
      <c r="K605" s="22"/>
    </row>
    <row r="606" spans="6:11" ht="12.75">
      <c r="F606" s="22"/>
      <c r="G606" s="22"/>
      <c r="H606" s="22"/>
      <c r="I606" s="22"/>
      <c r="J606" s="22"/>
      <c r="K606" s="22"/>
    </row>
    <row r="607" spans="6:11" ht="12.75">
      <c r="F607" s="22"/>
      <c r="G607" s="22"/>
      <c r="H607" s="22"/>
      <c r="I607" s="22"/>
      <c r="J607" s="22"/>
      <c r="K607" s="22"/>
    </row>
    <row r="608" spans="6:11" ht="12.75">
      <c r="F608" s="22"/>
      <c r="G608" s="22"/>
      <c r="H608" s="22"/>
      <c r="I608" s="22"/>
      <c r="J608" s="22"/>
      <c r="K608" s="22"/>
    </row>
    <row r="609" spans="6:11" ht="12.75">
      <c r="F609" s="22"/>
      <c r="G609" s="22"/>
      <c r="H609" s="22"/>
      <c r="I609" s="22"/>
      <c r="J609" s="22"/>
      <c r="K609" s="22"/>
    </row>
    <row r="610" spans="6:11" ht="12.75">
      <c r="F610" s="22"/>
      <c r="G610" s="22"/>
      <c r="H610" s="22"/>
      <c r="I610" s="22"/>
      <c r="J610" s="22"/>
      <c r="K610" s="22"/>
    </row>
    <row r="611" spans="6:11" ht="12.75">
      <c r="F611" s="22"/>
      <c r="G611" s="22"/>
      <c r="H611" s="22"/>
      <c r="I611" s="22"/>
      <c r="J611" s="22"/>
      <c r="K611" s="22"/>
    </row>
    <row r="612" spans="6:11" ht="12.75">
      <c r="F612" s="22"/>
      <c r="G612" s="22"/>
      <c r="H612" s="22"/>
      <c r="I612" s="22"/>
      <c r="J612" s="22"/>
      <c r="K612" s="22"/>
    </row>
    <row r="613" spans="6:11" ht="12.75">
      <c r="F613" s="22"/>
      <c r="G613" s="22"/>
      <c r="H613" s="22"/>
      <c r="I613" s="22"/>
      <c r="J613" s="22"/>
      <c r="K613" s="22"/>
    </row>
    <row r="614" spans="6:11" ht="12.75">
      <c r="F614" s="22"/>
      <c r="G614" s="22"/>
      <c r="H614" s="22"/>
      <c r="I614" s="22"/>
      <c r="J614" s="22"/>
      <c r="K614" s="22"/>
    </row>
    <row r="615" spans="6:11" ht="12.75">
      <c r="F615" s="22"/>
      <c r="G615" s="22"/>
      <c r="H615" s="22"/>
      <c r="I615" s="22"/>
      <c r="J615" s="22"/>
      <c r="K615" s="22"/>
    </row>
    <row r="616" spans="6:11" ht="12.75">
      <c r="F616" s="22"/>
      <c r="G616" s="22"/>
      <c r="H616" s="22"/>
      <c r="I616" s="22"/>
      <c r="J616" s="22"/>
      <c r="K616" s="22"/>
    </row>
    <row r="617" spans="6:11" ht="12.75">
      <c r="F617" s="22"/>
      <c r="G617" s="22"/>
      <c r="H617" s="22"/>
      <c r="I617" s="22"/>
      <c r="J617" s="22"/>
      <c r="K617" s="22"/>
    </row>
    <row r="618" spans="6:11" ht="12.75">
      <c r="F618" s="22"/>
      <c r="G618" s="22"/>
      <c r="H618" s="22"/>
      <c r="I618" s="22"/>
      <c r="J618" s="22"/>
      <c r="K618" s="22"/>
    </row>
    <row r="619" spans="6:11" ht="12.75">
      <c r="F619" s="22"/>
      <c r="G619" s="22"/>
      <c r="H619" s="22"/>
      <c r="I619" s="22"/>
      <c r="J619" s="22"/>
      <c r="K619" s="22"/>
    </row>
    <row r="620" spans="6:11" ht="12.75">
      <c r="F620" s="22"/>
      <c r="G620" s="22"/>
      <c r="H620" s="22"/>
      <c r="I620" s="22"/>
      <c r="J620" s="22"/>
      <c r="K620" s="22"/>
    </row>
    <row r="621" spans="6:11" ht="12.75">
      <c r="F621" s="22"/>
      <c r="G621" s="22"/>
      <c r="H621" s="22"/>
      <c r="I621" s="22"/>
      <c r="J621" s="22"/>
      <c r="K621" s="22"/>
    </row>
    <row r="622" spans="6:11" ht="12.75">
      <c r="F622" s="22"/>
      <c r="G622" s="22"/>
      <c r="H622" s="22"/>
      <c r="I622" s="22"/>
      <c r="J622" s="22"/>
      <c r="K622" s="22"/>
    </row>
    <row r="623" spans="6:11" ht="12.75">
      <c r="F623" s="22"/>
      <c r="G623" s="22"/>
      <c r="H623" s="22"/>
      <c r="I623" s="22"/>
      <c r="J623" s="22"/>
      <c r="K623" s="22"/>
    </row>
    <row r="624" spans="6:11" ht="12.75">
      <c r="F624" s="22"/>
      <c r="G624" s="22"/>
      <c r="H624" s="22"/>
      <c r="I624" s="22"/>
      <c r="J624" s="22"/>
      <c r="K624" s="22"/>
    </row>
    <row r="625" spans="6:11" ht="12.75">
      <c r="F625" s="22"/>
      <c r="G625" s="22"/>
      <c r="H625" s="22"/>
      <c r="I625" s="22"/>
      <c r="J625" s="22"/>
      <c r="K625" s="22"/>
    </row>
    <row r="626" spans="6:11" ht="12.75">
      <c r="F626" s="22"/>
      <c r="G626" s="22"/>
      <c r="H626" s="22"/>
      <c r="I626" s="22"/>
      <c r="J626" s="22"/>
      <c r="K626" s="22"/>
    </row>
    <row r="627" spans="6:11" ht="12.75">
      <c r="F627" s="22"/>
      <c r="G627" s="22"/>
      <c r="H627" s="22"/>
      <c r="I627" s="22"/>
      <c r="J627" s="22"/>
      <c r="K627" s="22"/>
    </row>
    <row r="628" spans="6:11" ht="12.75">
      <c r="F628" s="22"/>
      <c r="G628" s="22"/>
      <c r="H628" s="22"/>
      <c r="I628" s="22"/>
      <c r="J628" s="22"/>
      <c r="K628" s="22"/>
    </row>
    <row r="629" spans="6:11" ht="12.75">
      <c r="F629" s="22"/>
      <c r="G629" s="22"/>
      <c r="H629" s="22"/>
      <c r="I629" s="22"/>
      <c r="J629" s="22"/>
      <c r="K629" s="22"/>
    </row>
    <row r="630" spans="6:11" ht="12.75">
      <c r="F630" s="22"/>
      <c r="G630" s="22"/>
      <c r="H630" s="22"/>
      <c r="I630" s="22"/>
      <c r="J630" s="22"/>
      <c r="K630" s="22"/>
    </row>
    <row r="631" spans="6:11" ht="12.75">
      <c r="F631" s="22"/>
      <c r="G631" s="22"/>
      <c r="H631" s="22"/>
      <c r="I631" s="22"/>
      <c r="J631" s="22"/>
      <c r="K631" s="22"/>
    </row>
    <row r="632" spans="6:11" ht="12.75">
      <c r="F632" s="22"/>
      <c r="G632" s="22"/>
      <c r="H632" s="22"/>
      <c r="I632" s="22"/>
      <c r="J632" s="22"/>
      <c r="K632" s="22"/>
    </row>
    <row r="633" spans="6:11" ht="12.75">
      <c r="F633" s="22"/>
      <c r="G633" s="22"/>
      <c r="H633" s="22"/>
      <c r="I633" s="22"/>
      <c r="J633" s="22"/>
      <c r="K633" s="22"/>
    </row>
    <row r="634" spans="6:11" ht="12.75">
      <c r="F634" s="22"/>
      <c r="G634" s="22"/>
      <c r="H634" s="22"/>
      <c r="I634" s="22"/>
      <c r="J634" s="22"/>
      <c r="K634" s="22"/>
    </row>
    <row r="635" spans="6:11" ht="12.75">
      <c r="F635" s="22"/>
      <c r="G635" s="22"/>
      <c r="H635" s="22"/>
      <c r="I635" s="22"/>
      <c r="J635" s="22"/>
      <c r="K635" s="22"/>
    </row>
    <row r="636" spans="6:11" ht="12.75">
      <c r="F636" s="22"/>
      <c r="G636" s="22"/>
      <c r="H636" s="22"/>
      <c r="I636" s="22"/>
      <c r="J636" s="22"/>
      <c r="K636" s="22"/>
    </row>
    <row r="637" spans="6:11" ht="12.75">
      <c r="F637" s="22"/>
      <c r="G637" s="22"/>
      <c r="H637" s="22"/>
      <c r="I637" s="22"/>
      <c r="J637" s="22"/>
      <c r="K637" s="22"/>
    </row>
    <row r="638" spans="6:11" ht="12.75">
      <c r="F638" s="22"/>
      <c r="G638" s="22"/>
      <c r="H638" s="22"/>
      <c r="I638" s="22"/>
      <c r="J638" s="22"/>
      <c r="K638" s="22"/>
    </row>
    <row r="639" spans="6:11" ht="12.75">
      <c r="F639" s="22"/>
      <c r="G639" s="22"/>
      <c r="H639" s="22"/>
      <c r="I639" s="22"/>
      <c r="J639" s="22"/>
      <c r="K639" s="22"/>
    </row>
    <row r="640" spans="6:11" ht="12.75">
      <c r="F640" s="22"/>
      <c r="G640" s="22"/>
      <c r="H640" s="22"/>
      <c r="I640" s="22"/>
      <c r="J640" s="22"/>
      <c r="K640" s="22"/>
    </row>
    <row r="641" spans="6:11" ht="12.75">
      <c r="F641" s="22"/>
      <c r="G641" s="22"/>
      <c r="H641" s="22"/>
      <c r="I641" s="22"/>
      <c r="J641" s="22"/>
      <c r="K641" s="22"/>
    </row>
    <row r="642" spans="6:11" ht="12.75">
      <c r="F642" s="22"/>
      <c r="G642" s="22"/>
      <c r="H642" s="22"/>
      <c r="I642" s="22"/>
      <c r="J642" s="22"/>
      <c r="K642" s="22"/>
    </row>
    <row r="643" spans="6:11" ht="12.75">
      <c r="F643" s="22"/>
      <c r="G643" s="22"/>
      <c r="H643" s="22"/>
      <c r="I643" s="22"/>
      <c r="J643" s="22"/>
      <c r="K643" s="22"/>
    </row>
    <row r="644" spans="6:11" ht="12.75">
      <c r="F644" s="22"/>
      <c r="G644" s="22"/>
      <c r="H644" s="22"/>
      <c r="I644" s="22"/>
      <c r="J644" s="22"/>
      <c r="K644" s="22"/>
    </row>
    <row r="645" spans="6:11" ht="12.75">
      <c r="F645" s="22"/>
      <c r="G645" s="22"/>
      <c r="H645" s="22"/>
      <c r="I645" s="22"/>
      <c r="J645" s="22"/>
      <c r="K645" s="22"/>
    </row>
    <row r="646" spans="6:11" ht="12.75">
      <c r="F646" s="22"/>
      <c r="G646" s="22"/>
      <c r="H646" s="22"/>
      <c r="I646" s="22"/>
      <c r="J646" s="22"/>
      <c r="K646" s="22"/>
    </row>
    <row r="647" spans="6:11" ht="12.75">
      <c r="F647" s="22"/>
      <c r="G647" s="22"/>
      <c r="H647" s="22"/>
      <c r="I647" s="22"/>
      <c r="J647" s="22"/>
      <c r="K647" s="22"/>
    </row>
    <row r="648" spans="6:11" ht="12.75">
      <c r="F648" s="22"/>
      <c r="G648" s="22"/>
      <c r="H648" s="22"/>
      <c r="I648" s="22"/>
      <c r="J648" s="22"/>
      <c r="K648" s="22"/>
    </row>
    <row r="649" spans="6:11" ht="12.75">
      <c r="F649" s="22"/>
      <c r="G649" s="22"/>
      <c r="H649" s="22"/>
      <c r="I649" s="22"/>
      <c r="J649" s="22"/>
      <c r="K649" s="22"/>
    </row>
    <row r="650" spans="6:11" ht="12.75">
      <c r="F650" s="22"/>
      <c r="G650" s="22"/>
      <c r="H650" s="22"/>
      <c r="I650" s="22"/>
      <c r="J650" s="22"/>
      <c r="K650" s="22"/>
    </row>
    <row r="651" spans="6:11" ht="12.75">
      <c r="F651" s="22"/>
      <c r="G651" s="22"/>
      <c r="H651" s="22"/>
      <c r="I651" s="22"/>
      <c r="J651" s="22"/>
      <c r="K651" s="22"/>
    </row>
    <row r="652" spans="6:11" ht="12.75">
      <c r="F652" s="22"/>
      <c r="G652" s="22"/>
      <c r="H652" s="22"/>
      <c r="I652" s="22"/>
      <c r="J652" s="22"/>
      <c r="K652" s="22"/>
    </row>
    <row r="653" spans="6:11" ht="12.75">
      <c r="F653" s="22"/>
      <c r="G653" s="22"/>
      <c r="H653" s="22"/>
      <c r="I653" s="22"/>
      <c r="J653" s="22"/>
      <c r="K653" s="22"/>
    </row>
    <row r="654" spans="6:11" ht="12.75">
      <c r="F654" s="22"/>
      <c r="G654" s="22"/>
      <c r="H654" s="22"/>
      <c r="I654" s="22"/>
      <c r="J654" s="22"/>
      <c r="K654" s="22"/>
    </row>
    <row r="655" spans="6:11" ht="12.75">
      <c r="F655" s="22"/>
      <c r="G655" s="22"/>
      <c r="H655" s="22"/>
      <c r="I655" s="22"/>
      <c r="J655" s="22"/>
      <c r="K655" s="22"/>
    </row>
    <row r="656" spans="6:11" ht="12.75">
      <c r="F656" s="22"/>
      <c r="G656" s="22"/>
      <c r="H656" s="22"/>
      <c r="I656" s="22"/>
      <c r="J656" s="22"/>
      <c r="K656" s="22"/>
    </row>
    <row r="657" spans="6:11" ht="12.75">
      <c r="F657" s="22"/>
      <c r="G657" s="22"/>
      <c r="H657" s="22"/>
      <c r="I657" s="22"/>
      <c r="J657" s="22"/>
      <c r="K657" s="22"/>
    </row>
    <row r="658" spans="6:11" ht="12.75">
      <c r="F658" s="22"/>
      <c r="G658" s="22"/>
      <c r="H658" s="22"/>
      <c r="I658" s="22"/>
      <c r="J658" s="22"/>
      <c r="K658" s="22"/>
    </row>
    <row r="659" spans="6:11" ht="12.75">
      <c r="F659" s="22"/>
      <c r="G659" s="22"/>
      <c r="H659" s="22"/>
      <c r="I659" s="22"/>
      <c r="J659" s="22"/>
      <c r="K659" s="22"/>
    </row>
    <row r="660" spans="6:11" ht="12.75">
      <c r="F660" s="22"/>
      <c r="G660" s="22"/>
      <c r="H660" s="22"/>
      <c r="I660" s="22"/>
      <c r="J660" s="22"/>
      <c r="K660" s="22"/>
    </row>
    <row r="661" spans="6:11" ht="12.75">
      <c r="F661" s="22"/>
      <c r="G661" s="22"/>
      <c r="H661" s="22"/>
      <c r="I661" s="22"/>
      <c r="J661" s="22"/>
      <c r="K661" s="22"/>
    </row>
    <row r="662" spans="6:11" ht="12.75">
      <c r="F662" s="22"/>
      <c r="G662" s="22"/>
      <c r="H662" s="22"/>
      <c r="I662" s="22"/>
      <c r="J662" s="22"/>
      <c r="K662" s="22"/>
    </row>
    <row r="663" spans="6:11" ht="12.75">
      <c r="F663" s="22"/>
      <c r="G663" s="22"/>
      <c r="H663" s="22"/>
      <c r="I663" s="22"/>
      <c r="J663" s="22"/>
      <c r="K663" s="22"/>
    </row>
    <row r="664" spans="6:11" ht="12.75">
      <c r="F664" s="22"/>
      <c r="G664" s="22"/>
      <c r="H664" s="22"/>
      <c r="I664" s="22"/>
      <c r="J664" s="22"/>
      <c r="K664" s="22"/>
    </row>
    <row r="665" spans="6:11" ht="12.75">
      <c r="F665" s="22"/>
      <c r="G665" s="22"/>
      <c r="H665" s="22"/>
      <c r="I665" s="22"/>
      <c r="J665" s="22"/>
      <c r="K665" s="22"/>
    </row>
    <row r="666" spans="6:11" ht="12.75">
      <c r="F666" s="22"/>
      <c r="G666" s="22"/>
      <c r="H666" s="22"/>
      <c r="I666" s="22"/>
      <c r="J666" s="22"/>
      <c r="K666" s="22"/>
    </row>
    <row r="667" spans="6:11" ht="12.75">
      <c r="F667" s="22"/>
      <c r="G667" s="22"/>
      <c r="H667" s="22"/>
      <c r="I667" s="22"/>
      <c r="J667" s="22"/>
      <c r="K667" s="22"/>
    </row>
    <row r="668" spans="6:11" ht="12.75">
      <c r="F668" s="22"/>
      <c r="G668" s="22"/>
      <c r="H668" s="22"/>
      <c r="I668" s="22"/>
      <c r="J668" s="22"/>
      <c r="K668" s="22"/>
    </row>
    <row r="669" spans="6:11" ht="12.75">
      <c r="F669" s="22"/>
      <c r="G669" s="22"/>
      <c r="H669" s="22"/>
      <c r="I669" s="22"/>
      <c r="J669" s="22"/>
      <c r="K669" s="22"/>
    </row>
    <row r="670" spans="6:11" ht="12.75">
      <c r="F670" s="22"/>
      <c r="G670" s="22"/>
      <c r="H670" s="22"/>
      <c r="I670" s="22"/>
      <c r="J670" s="22"/>
      <c r="K670" s="22"/>
    </row>
    <row r="671" spans="6:11" ht="12.75">
      <c r="F671" s="22"/>
      <c r="G671" s="22"/>
      <c r="H671" s="22"/>
      <c r="I671" s="22"/>
      <c r="J671" s="22"/>
      <c r="K671" s="22"/>
    </row>
    <row r="672" spans="6:11" ht="12.75">
      <c r="F672" s="22"/>
      <c r="G672" s="22"/>
      <c r="H672" s="22"/>
      <c r="I672" s="22"/>
      <c r="J672" s="22"/>
      <c r="K672" s="22"/>
    </row>
    <row r="673" spans="6:11" ht="12.75">
      <c r="F673" s="22"/>
      <c r="G673" s="22"/>
      <c r="H673" s="22"/>
      <c r="I673" s="22"/>
      <c r="J673" s="22"/>
      <c r="K673" s="22"/>
    </row>
    <row r="674" spans="6:11" ht="12.75">
      <c r="F674" s="22"/>
      <c r="G674" s="22"/>
      <c r="H674" s="22"/>
      <c r="I674" s="22"/>
      <c r="J674" s="22"/>
      <c r="K674" s="22"/>
    </row>
    <row r="675" spans="6:11" ht="12.75">
      <c r="F675" s="22"/>
      <c r="G675" s="22"/>
      <c r="H675" s="22"/>
      <c r="I675" s="22"/>
      <c r="J675" s="22"/>
      <c r="K675" s="22"/>
    </row>
    <row r="676" spans="6:11" ht="12.75">
      <c r="F676" s="22"/>
      <c r="G676" s="22"/>
      <c r="H676" s="22"/>
      <c r="I676" s="22"/>
      <c r="J676" s="22"/>
      <c r="K676" s="22"/>
    </row>
    <row r="677" spans="6:11" ht="12.75">
      <c r="F677" s="22"/>
      <c r="G677" s="22"/>
      <c r="H677" s="22"/>
      <c r="I677" s="22"/>
      <c r="J677" s="22"/>
      <c r="K677" s="22"/>
    </row>
    <row r="678" spans="6:11" ht="12.75">
      <c r="F678" s="22"/>
      <c r="G678" s="22"/>
      <c r="H678" s="22"/>
      <c r="I678" s="22"/>
      <c r="J678" s="22"/>
      <c r="K678" s="22"/>
    </row>
    <row r="679" spans="6:11" ht="12.75">
      <c r="F679" s="22"/>
      <c r="G679" s="22"/>
      <c r="H679" s="22"/>
      <c r="I679" s="22"/>
      <c r="J679" s="22"/>
      <c r="K679" s="22"/>
    </row>
    <row r="680" spans="6:11" ht="12.75">
      <c r="F680" s="22"/>
      <c r="G680" s="22"/>
      <c r="H680" s="22"/>
      <c r="I680" s="22"/>
      <c r="J680" s="22"/>
      <c r="K680" s="22"/>
    </row>
    <row r="681" spans="6:11" ht="12.75">
      <c r="F681" s="22"/>
      <c r="G681" s="22"/>
      <c r="H681" s="22"/>
      <c r="I681" s="22"/>
      <c r="J681" s="22"/>
      <c r="K681" s="22"/>
    </row>
    <row r="682" spans="6:11" ht="12.75">
      <c r="F682" s="22"/>
      <c r="G682" s="22"/>
      <c r="H682" s="22"/>
      <c r="I682" s="22"/>
      <c r="J682" s="22"/>
      <c r="K682" s="22"/>
    </row>
    <row r="683" spans="6:11" ht="12.75">
      <c r="F683" s="22"/>
      <c r="G683" s="22"/>
      <c r="H683" s="22"/>
      <c r="I683" s="22"/>
      <c r="J683" s="22"/>
      <c r="K683" s="22"/>
    </row>
    <row r="684" spans="6:11" ht="12.75">
      <c r="F684" s="22"/>
      <c r="G684" s="22"/>
      <c r="H684" s="22"/>
      <c r="I684" s="22"/>
      <c r="J684" s="22"/>
      <c r="K684" s="22"/>
    </row>
    <row r="685" spans="6:11" ht="12.75">
      <c r="F685" s="22"/>
      <c r="G685" s="22"/>
      <c r="H685" s="22"/>
      <c r="I685" s="22"/>
      <c r="J685" s="22"/>
      <c r="K685" s="22"/>
    </row>
    <row r="686" spans="6:11" ht="12.75">
      <c r="F686" s="22"/>
      <c r="G686" s="22"/>
      <c r="H686" s="22"/>
      <c r="I686" s="22"/>
      <c r="J686" s="22"/>
      <c r="K686" s="22"/>
    </row>
    <row r="687" spans="6:11" ht="12.75">
      <c r="F687" s="22"/>
      <c r="G687" s="22"/>
      <c r="H687" s="22"/>
      <c r="I687" s="22"/>
      <c r="J687" s="22"/>
      <c r="K687" s="22"/>
    </row>
    <row r="688" spans="6:11" ht="12.75">
      <c r="F688" s="22"/>
      <c r="G688" s="22"/>
      <c r="H688" s="22"/>
      <c r="I688" s="22"/>
      <c r="J688" s="22"/>
      <c r="K688" s="22"/>
    </row>
    <row r="689" spans="6:11" ht="12.75">
      <c r="F689" s="22"/>
      <c r="G689" s="22"/>
      <c r="H689" s="22"/>
      <c r="I689" s="22"/>
      <c r="J689" s="22"/>
      <c r="K689" s="22"/>
    </row>
    <row r="690" spans="6:11" ht="12.75">
      <c r="F690" s="22"/>
      <c r="G690" s="22"/>
      <c r="H690" s="22"/>
      <c r="I690" s="22"/>
      <c r="J690" s="22"/>
      <c r="K690" s="22"/>
    </row>
    <row r="691" spans="6:11" ht="12.75">
      <c r="F691" s="22"/>
      <c r="G691" s="22"/>
      <c r="H691" s="22"/>
      <c r="I691" s="22"/>
      <c r="J691" s="22"/>
      <c r="K691" s="22"/>
    </row>
    <row r="692" spans="6:11" ht="12.75">
      <c r="F692" s="22"/>
      <c r="G692" s="22"/>
      <c r="H692" s="22"/>
      <c r="I692" s="22"/>
      <c r="J692" s="22"/>
      <c r="K692" s="22"/>
    </row>
    <row r="693" spans="6:11" ht="12.75">
      <c r="F693" s="22"/>
      <c r="G693" s="22"/>
      <c r="H693" s="22"/>
      <c r="I693" s="22"/>
      <c r="J693" s="22"/>
      <c r="K693" s="22"/>
    </row>
    <row r="694" spans="6:11" ht="12.75">
      <c r="F694" s="22"/>
      <c r="G694" s="22"/>
      <c r="H694" s="22"/>
      <c r="I694" s="22"/>
      <c r="J694" s="22"/>
      <c r="K694" s="22"/>
    </row>
    <row r="695" spans="6:11" ht="12.75">
      <c r="F695" s="22"/>
      <c r="G695" s="22"/>
      <c r="H695" s="22"/>
      <c r="I695" s="22"/>
      <c r="J695" s="22"/>
      <c r="K695" s="22"/>
    </row>
    <row r="696" spans="6:11" ht="12.75">
      <c r="F696" s="22"/>
      <c r="G696" s="22"/>
      <c r="H696" s="22"/>
      <c r="I696" s="22"/>
      <c r="J696" s="22"/>
      <c r="K696" s="22"/>
    </row>
    <row r="697" spans="6:11" ht="12.75">
      <c r="F697" s="22"/>
      <c r="G697" s="22"/>
      <c r="H697" s="22"/>
      <c r="I697" s="22"/>
      <c r="J697" s="22"/>
      <c r="K697" s="22"/>
    </row>
    <row r="698" spans="6:11" ht="12.75">
      <c r="F698" s="22"/>
      <c r="G698" s="22"/>
      <c r="H698" s="22"/>
      <c r="I698" s="22"/>
      <c r="J698" s="22"/>
      <c r="K698" s="22"/>
    </row>
    <row r="699" spans="6:11" ht="12.75">
      <c r="F699" s="22"/>
      <c r="G699" s="22"/>
      <c r="H699" s="22"/>
      <c r="I699" s="22"/>
      <c r="J699" s="22"/>
      <c r="K699" s="22"/>
    </row>
    <row r="700" spans="6:11" ht="12.75">
      <c r="F700" s="22"/>
      <c r="G700" s="22"/>
      <c r="H700" s="22"/>
      <c r="I700" s="22"/>
      <c r="J700" s="22"/>
      <c r="K700" s="22"/>
    </row>
    <row r="701" spans="6:11" ht="12.75">
      <c r="F701" s="22"/>
      <c r="G701" s="22"/>
      <c r="H701" s="22"/>
      <c r="I701" s="22"/>
      <c r="J701" s="22"/>
      <c r="K701" s="22"/>
    </row>
    <row r="702" spans="6:11" ht="12.75">
      <c r="F702" s="22"/>
      <c r="G702" s="22"/>
      <c r="H702" s="22"/>
      <c r="I702" s="22"/>
      <c r="J702" s="22"/>
      <c r="K702" s="22"/>
    </row>
    <row r="703" spans="6:11" ht="12.75">
      <c r="F703" s="22"/>
      <c r="G703" s="22"/>
      <c r="H703" s="22"/>
      <c r="I703" s="22"/>
      <c r="J703" s="22"/>
      <c r="K703" s="22"/>
    </row>
    <row r="704" spans="6:11" ht="12.75">
      <c r="F704" s="22"/>
      <c r="G704" s="22"/>
      <c r="H704" s="22"/>
      <c r="I704" s="22"/>
      <c r="J704" s="22"/>
      <c r="K704" s="22"/>
    </row>
    <row r="705" spans="6:11" ht="12.75">
      <c r="F705" s="22"/>
      <c r="G705" s="22"/>
      <c r="H705" s="22"/>
      <c r="I705" s="22"/>
      <c r="J705" s="22"/>
      <c r="K705" s="22"/>
    </row>
    <row r="706" spans="6:11" ht="12.75">
      <c r="F706" s="22"/>
      <c r="G706" s="22"/>
      <c r="H706" s="22"/>
      <c r="I706" s="22"/>
      <c r="J706" s="22"/>
      <c r="K706" s="22"/>
    </row>
    <row r="707" spans="6:11" ht="12.75">
      <c r="F707" s="22"/>
      <c r="G707" s="22"/>
      <c r="H707" s="22"/>
      <c r="I707" s="22"/>
      <c r="J707" s="22"/>
      <c r="K707" s="22"/>
    </row>
    <row r="708" spans="6:11" ht="12.75">
      <c r="F708" s="22"/>
      <c r="G708" s="22"/>
      <c r="H708" s="22"/>
      <c r="I708" s="22"/>
      <c r="J708" s="22"/>
      <c r="K708" s="22"/>
    </row>
    <row r="709" spans="6:11" ht="12.75">
      <c r="F709" s="22"/>
      <c r="G709" s="22"/>
      <c r="H709" s="22"/>
      <c r="I709" s="22"/>
      <c r="J709" s="22"/>
      <c r="K709" s="22"/>
    </row>
    <row r="710" spans="6:11" ht="12.75">
      <c r="F710" s="22"/>
      <c r="G710" s="22"/>
      <c r="H710" s="22"/>
      <c r="I710" s="22"/>
      <c r="J710" s="22"/>
      <c r="K710" s="22"/>
    </row>
    <row r="711" spans="6:11" ht="12.75">
      <c r="F711" s="22"/>
      <c r="G711" s="22"/>
      <c r="H711" s="22"/>
      <c r="I711" s="22"/>
      <c r="J711" s="22"/>
      <c r="K711" s="22"/>
    </row>
    <row r="712" spans="6:11" ht="12.75">
      <c r="F712" s="22"/>
      <c r="G712" s="22"/>
      <c r="H712" s="22"/>
      <c r="I712" s="22"/>
      <c r="J712" s="22"/>
      <c r="K712" s="22"/>
    </row>
    <row r="713" spans="6:11" ht="12.75">
      <c r="F713" s="22"/>
      <c r="G713" s="22"/>
      <c r="H713" s="22"/>
      <c r="I713" s="22"/>
      <c r="J713" s="22"/>
      <c r="K713" s="22"/>
    </row>
    <row r="714" spans="6:11" ht="12.75">
      <c r="F714" s="22"/>
      <c r="G714" s="22"/>
      <c r="H714" s="22"/>
      <c r="I714" s="22"/>
      <c r="J714" s="22"/>
      <c r="K714" s="22"/>
    </row>
    <row r="715" spans="6:11" ht="12.75">
      <c r="F715" s="22"/>
      <c r="G715" s="22"/>
      <c r="H715" s="22"/>
      <c r="I715" s="22"/>
      <c r="J715" s="22"/>
      <c r="K715" s="22"/>
    </row>
    <row r="716" spans="6:11" ht="12.75">
      <c r="F716" s="22"/>
      <c r="G716" s="22"/>
      <c r="H716" s="22"/>
      <c r="I716" s="22"/>
      <c r="J716" s="22"/>
      <c r="K716" s="22"/>
    </row>
    <row r="717" spans="6:11" ht="12.75">
      <c r="F717" s="22"/>
      <c r="G717" s="22"/>
      <c r="H717" s="22"/>
      <c r="I717" s="22"/>
      <c r="J717" s="22"/>
      <c r="K717" s="22"/>
    </row>
    <row r="718" spans="6:11" ht="12.75">
      <c r="F718" s="22"/>
      <c r="G718" s="22"/>
      <c r="H718" s="22"/>
      <c r="I718" s="22"/>
      <c r="J718" s="22"/>
      <c r="K718" s="22"/>
    </row>
    <row r="719" spans="6:11" ht="12.75">
      <c r="F719" s="22"/>
      <c r="G719" s="22"/>
      <c r="H719" s="22"/>
      <c r="I719" s="22"/>
      <c r="J719" s="22"/>
      <c r="K719" s="22"/>
    </row>
    <row r="720" spans="6:11" ht="12.75">
      <c r="F720" s="22"/>
      <c r="G720" s="22"/>
      <c r="H720" s="22"/>
      <c r="I720" s="22"/>
      <c r="J720" s="22"/>
      <c r="K720" s="22"/>
    </row>
    <row r="721" spans="6:11" ht="12.75">
      <c r="F721" s="22"/>
      <c r="G721" s="22"/>
      <c r="H721" s="22"/>
      <c r="I721" s="22"/>
      <c r="J721" s="22"/>
      <c r="K721" s="22"/>
    </row>
    <row r="722" spans="6:11" ht="12.75">
      <c r="F722" s="22"/>
      <c r="G722" s="22"/>
      <c r="H722" s="22"/>
      <c r="I722" s="22"/>
      <c r="J722" s="22"/>
      <c r="K722" s="22"/>
    </row>
    <row r="723" spans="6:11" ht="12.75">
      <c r="F723" s="22"/>
      <c r="G723" s="22"/>
      <c r="H723" s="22"/>
      <c r="I723" s="22"/>
      <c r="J723" s="22"/>
      <c r="K723" s="22"/>
    </row>
    <row r="724" spans="6:11" ht="12.75">
      <c r="F724" s="22"/>
      <c r="G724" s="22"/>
      <c r="H724" s="22"/>
      <c r="I724" s="22"/>
      <c r="J724" s="22"/>
      <c r="K724" s="22"/>
    </row>
    <row r="725" spans="6:11" ht="12.75">
      <c r="F725" s="22"/>
      <c r="G725" s="22"/>
      <c r="H725" s="22"/>
      <c r="I725" s="22"/>
      <c r="J725" s="22"/>
      <c r="K725" s="22"/>
    </row>
    <row r="726" spans="6:11" ht="12.75">
      <c r="F726" s="22"/>
      <c r="G726" s="22"/>
      <c r="H726" s="22"/>
      <c r="I726" s="22"/>
      <c r="J726" s="22"/>
      <c r="K726" s="22"/>
    </row>
    <row r="727" spans="6:11" ht="12.75">
      <c r="F727" s="22"/>
      <c r="G727" s="22"/>
      <c r="H727" s="22"/>
      <c r="I727" s="22"/>
      <c r="J727" s="22"/>
      <c r="K727" s="22"/>
    </row>
    <row r="728" spans="6:11" ht="12.75">
      <c r="F728" s="22"/>
      <c r="G728" s="22"/>
      <c r="H728" s="22"/>
      <c r="I728" s="22"/>
      <c r="J728" s="22"/>
      <c r="K728" s="22"/>
    </row>
    <row r="729" spans="6:11" ht="12.75">
      <c r="F729" s="22"/>
      <c r="G729" s="22"/>
      <c r="H729" s="22"/>
      <c r="I729" s="22"/>
      <c r="J729" s="22"/>
      <c r="K729" s="22"/>
    </row>
    <row r="730" spans="6:11" ht="12.75">
      <c r="F730" s="22"/>
      <c r="G730" s="22"/>
      <c r="H730" s="22"/>
      <c r="I730" s="22"/>
      <c r="J730" s="22"/>
      <c r="K730" s="22"/>
    </row>
    <row r="731" spans="6:11" ht="12.75">
      <c r="F731" s="22"/>
      <c r="G731" s="22"/>
      <c r="H731" s="22"/>
      <c r="I731" s="22"/>
      <c r="J731" s="22"/>
      <c r="K731" s="22"/>
    </row>
    <row r="732" spans="6:11" ht="12.75">
      <c r="F732" s="22"/>
      <c r="G732" s="22"/>
      <c r="H732" s="22"/>
      <c r="I732" s="22"/>
      <c r="J732" s="22"/>
      <c r="K732" s="22"/>
    </row>
    <row r="733" spans="6:11" ht="12.75">
      <c r="F733" s="22"/>
      <c r="G733" s="22"/>
      <c r="H733" s="22"/>
      <c r="I733" s="22"/>
      <c r="J733" s="22"/>
      <c r="K733" s="22"/>
    </row>
    <row r="734" spans="6:11" ht="12.75">
      <c r="F734" s="22"/>
      <c r="G734" s="22"/>
      <c r="H734" s="22"/>
      <c r="I734" s="22"/>
      <c r="J734" s="22"/>
      <c r="K734" s="22"/>
    </row>
    <row r="735" spans="6:11" ht="12.75">
      <c r="F735" s="22"/>
      <c r="G735" s="22"/>
      <c r="H735" s="22"/>
      <c r="I735" s="22"/>
      <c r="J735" s="22"/>
      <c r="K735" s="22"/>
    </row>
    <row r="736" spans="6:11" ht="12.75">
      <c r="F736" s="22"/>
      <c r="G736" s="22"/>
      <c r="H736" s="22"/>
      <c r="I736" s="22"/>
      <c r="J736" s="22"/>
      <c r="K736" s="22"/>
    </row>
    <row r="737" spans="6:11" ht="12.75">
      <c r="F737" s="22"/>
      <c r="G737" s="22"/>
      <c r="H737" s="22"/>
      <c r="I737" s="22"/>
      <c r="J737" s="22"/>
      <c r="K737" s="22"/>
    </row>
    <row r="738" spans="6:11" ht="12.75">
      <c r="F738" s="22"/>
      <c r="G738" s="22"/>
      <c r="H738" s="22"/>
      <c r="I738" s="22"/>
      <c r="J738" s="22"/>
      <c r="K738" s="22"/>
    </row>
    <row r="739" spans="6:11" ht="12.75">
      <c r="F739" s="22"/>
      <c r="G739" s="22"/>
      <c r="H739" s="22"/>
      <c r="I739" s="22"/>
      <c r="J739" s="22"/>
      <c r="K739" s="22"/>
    </row>
    <row r="740" spans="6:11" ht="12.75">
      <c r="F740" s="22"/>
      <c r="G740" s="22"/>
      <c r="H740" s="22"/>
      <c r="I740" s="22"/>
      <c r="J740" s="22"/>
      <c r="K740" s="22"/>
    </row>
    <row r="741" spans="6:11" ht="12.75">
      <c r="F741" s="22"/>
      <c r="G741" s="22"/>
      <c r="H741" s="22"/>
      <c r="I741" s="22"/>
      <c r="J741" s="22"/>
      <c r="K741" s="22"/>
    </row>
    <row r="742" spans="6:11" ht="12.75">
      <c r="F742" s="22"/>
      <c r="G742" s="22"/>
      <c r="H742" s="22"/>
      <c r="I742" s="22"/>
      <c r="J742" s="22"/>
      <c r="K742" s="22"/>
    </row>
    <row r="743" spans="6:11" ht="12.75">
      <c r="F743" s="22"/>
      <c r="G743" s="22"/>
      <c r="H743" s="22"/>
      <c r="I743" s="22"/>
      <c r="J743" s="22"/>
      <c r="K743" s="22"/>
    </row>
    <row r="744" spans="6:11" ht="12.75">
      <c r="F744" s="22"/>
      <c r="G744" s="22"/>
      <c r="H744" s="22"/>
      <c r="I744" s="22"/>
      <c r="J744" s="22"/>
      <c r="K744" s="22"/>
    </row>
    <row r="745" spans="6:11" ht="12.75">
      <c r="F745" s="22"/>
      <c r="G745" s="22"/>
      <c r="H745" s="22"/>
      <c r="I745" s="22"/>
      <c r="J745" s="22"/>
      <c r="K745" s="22"/>
    </row>
    <row r="746" spans="6:11" ht="12.75">
      <c r="F746" s="22"/>
      <c r="G746" s="22"/>
      <c r="H746" s="22"/>
      <c r="I746" s="22"/>
      <c r="J746" s="22"/>
      <c r="K746" s="22"/>
    </row>
    <row r="747" spans="6:11" ht="12.75">
      <c r="F747" s="22"/>
      <c r="G747" s="22"/>
      <c r="H747" s="22"/>
      <c r="I747" s="22"/>
      <c r="J747" s="22"/>
      <c r="K747" s="22"/>
    </row>
    <row r="748" spans="6:11" ht="12.75">
      <c r="F748" s="22"/>
      <c r="G748" s="22"/>
      <c r="H748" s="22"/>
      <c r="I748" s="22"/>
      <c r="J748" s="22"/>
      <c r="K748" s="22"/>
    </row>
    <row r="749" spans="6:11" ht="12.75">
      <c r="F749" s="22"/>
      <c r="G749" s="22"/>
      <c r="H749" s="22"/>
      <c r="I749" s="22"/>
      <c r="J749" s="22"/>
      <c r="K749" s="22"/>
    </row>
    <row r="750" spans="6:11" ht="12.75">
      <c r="F750" s="22"/>
      <c r="G750" s="22"/>
      <c r="H750" s="22"/>
      <c r="I750" s="22"/>
      <c r="J750" s="22"/>
      <c r="K750" s="22"/>
    </row>
    <row r="751" spans="6:11" ht="12.75">
      <c r="F751" s="22"/>
      <c r="G751" s="22"/>
      <c r="H751" s="22"/>
      <c r="I751" s="22"/>
      <c r="J751" s="22"/>
      <c r="K751" s="22"/>
    </row>
    <row r="752" spans="6:11" ht="12.75">
      <c r="F752" s="22"/>
      <c r="G752" s="22"/>
      <c r="H752" s="22"/>
      <c r="I752" s="22"/>
      <c r="J752" s="22"/>
      <c r="K752" s="22"/>
    </row>
    <row r="753" spans="6:11" ht="12.75">
      <c r="F753" s="22"/>
      <c r="G753" s="22"/>
      <c r="H753" s="22"/>
      <c r="I753" s="22"/>
      <c r="J753" s="22"/>
      <c r="K753" s="22"/>
    </row>
    <row r="754" spans="6:11" ht="12.75">
      <c r="F754" s="22"/>
      <c r="G754" s="22"/>
      <c r="H754" s="22"/>
      <c r="I754" s="22"/>
      <c r="J754" s="22"/>
      <c r="K754" s="22"/>
    </row>
    <row r="755" spans="6:11" ht="12.75">
      <c r="F755" s="22"/>
      <c r="G755" s="22"/>
      <c r="H755" s="22"/>
      <c r="I755" s="22"/>
      <c r="J755" s="22"/>
      <c r="K755" s="22"/>
    </row>
    <row r="756" spans="6:11" ht="12.75">
      <c r="F756" s="22"/>
      <c r="G756" s="22"/>
      <c r="H756" s="22"/>
      <c r="I756" s="22"/>
      <c r="J756" s="22"/>
      <c r="K756" s="22"/>
    </row>
    <row r="757" spans="6:11" ht="12.75">
      <c r="F757" s="22"/>
      <c r="G757" s="22"/>
      <c r="H757" s="22"/>
      <c r="I757" s="22"/>
      <c r="J757" s="22"/>
      <c r="K757" s="22"/>
    </row>
    <row r="758" spans="6:11" ht="12.75">
      <c r="F758" s="22"/>
      <c r="G758" s="22"/>
      <c r="H758" s="22"/>
      <c r="I758" s="22"/>
      <c r="J758" s="22"/>
      <c r="K758" s="22"/>
    </row>
    <row r="759" spans="6:11" ht="12.75">
      <c r="F759" s="22"/>
      <c r="G759" s="22"/>
      <c r="H759" s="22"/>
      <c r="I759" s="22"/>
      <c r="J759" s="22"/>
      <c r="K759" s="22"/>
    </row>
    <row r="760" spans="6:11" ht="12.75">
      <c r="F760" s="22"/>
      <c r="G760" s="22"/>
      <c r="H760" s="22"/>
      <c r="I760" s="22"/>
      <c r="J760" s="22"/>
      <c r="K760" s="22"/>
    </row>
    <row r="761" spans="6:11" ht="12.75">
      <c r="F761" s="22"/>
      <c r="G761" s="22"/>
      <c r="H761" s="22"/>
      <c r="I761" s="22"/>
      <c r="J761" s="22"/>
      <c r="K761" s="22"/>
    </row>
    <row r="762" spans="6:11" ht="12.75">
      <c r="F762" s="22"/>
      <c r="G762" s="22"/>
      <c r="H762" s="22"/>
      <c r="I762" s="22"/>
      <c r="J762" s="22"/>
      <c r="K762" s="22"/>
    </row>
    <row r="763" spans="6:11" ht="12.75">
      <c r="F763" s="22"/>
      <c r="G763" s="22"/>
      <c r="H763" s="22"/>
      <c r="I763" s="22"/>
      <c r="J763" s="22"/>
      <c r="K763" s="22"/>
    </row>
    <row r="764" spans="6:11" ht="12.75">
      <c r="F764" s="22"/>
      <c r="G764" s="22"/>
      <c r="H764" s="22"/>
      <c r="I764" s="22"/>
      <c r="J764" s="22"/>
      <c r="K764" s="22"/>
    </row>
    <row r="765" spans="6:11" ht="12.75">
      <c r="F765" s="22"/>
      <c r="G765" s="22"/>
      <c r="H765" s="22"/>
      <c r="I765" s="22"/>
      <c r="J765" s="22"/>
      <c r="K765" s="22"/>
    </row>
    <row r="766" spans="6:11" ht="12.75">
      <c r="F766" s="22"/>
      <c r="G766" s="22"/>
      <c r="H766" s="22"/>
      <c r="I766" s="22"/>
      <c r="J766" s="22"/>
      <c r="K766" s="22"/>
    </row>
    <row r="767" spans="6:11" ht="12.75">
      <c r="F767" s="22"/>
      <c r="G767" s="22"/>
      <c r="H767" s="22"/>
      <c r="I767" s="22"/>
      <c r="J767" s="22"/>
      <c r="K767" s="22"/>
    </row>
    <row r="768" spans="6:11" ht="12.75">
      <c r="F768" s="22"/>
      <c r="G768" s="22"/>
      <c r="H768" s="22"/>
      <c r="I768" s="22"/>
      <c r="J768" s="22"/>
      <c r="K768" s="22"/>
    </row>
    <row r="769" spans="6:11" ht="12.75">
      <c r="F769" s="22"/>
      <c r="G769" s="22"/>
      <c r="H769" s="22"/>
      <c r="I769" s="22"/>
      <c r="J769" s="22"/>
      <c r="K769" s="22"/>
    </row>
    <row r="770" spans="6:11" ht="12.75">
      <c r="F770" s="22"/>
      <c r="G770" s="22"/>
      <c r="H770" s="22"/>
      <c r="I770" s="22"/>
      <c r="J770" s="22"/>
      <c r="K770" s="22"/>
    </row>
    <row r="771" spans="6:11" ht="12.75">
      <c r="F771" s="22"/>
      <c r="G771" s="22"/>
      <c r="H771" s="22"/>
      <c r="I771" s="22"/>
      <c r="J771" s="22"/>
      <c r="K771" s="22"/>
    </row>
    <row r="772" spans="6:11" ht="12.75">
      <c r="F772" s="22"/>
      <c r="G772" s="22"/>
      <c r="H772" s="22"/>
      <c r="I772" s="22"/>
      <c r="J772" s="22"/>
      <c r="K772" s="22"/>
    </row>
    <row r="773" spans="6:11" ht="12.75">
      <c r="F773" s="22"/>
      <c r="G773" s="22"/>
      <c r="H773" s="22"/>
      <c r="I773" s="22"/>
      <c r="J773" s="22"/>
      <c r="K773" s="22"/>
    </row>
    <row r="774" spans="6:11" ht="12.75">
      <c r="F774" s="22"/>
      <c r="G774" s="22"/>
      <c r="H774" s="22"/>
      <c r="I774" s="22"/>
      <c r="J774" s="22"/>
      <c r="K774" s="22"/>
    </row>
    <row r="775" spans="6:11" ht="12.75">
      <c r="F775" s="22"/>
      <c r="G775" s="22"/>
      <c r="H775" s="22"/>
      <c r="I775" s="22"/>
      <c r="J775" s="22"/>
      <c r="K775" s="22"/>
    </row>
    <row r="776" spans="6:11" ht="12.75">
      <c r="F776" s="22"/>
      <c r="G776" s="22"/>
      <c r="H776" s="22"/>
      <c r="I776" s="22"/>
      <c r="J776" s="22"/>
      <c r="K776" s="22"/>
    </row>
    <row r="777" spans="6:11" ht="12.75">
      <c r="F777" s="22"/>
      <c r="G777" s="22"/>
      <c r="H777" s="22"/>
      <c r="I777" s="22"/>
      <c r="J777" s="22"/>
      <c r="K777" s="22"/>
    </row>
    <row r="778" spans="6:11" ht="12.75">
      <c r="F778" s="22"/>
      <c r="G778" s="22"/>
      <c r="H778" s="22"/>
      <c r="I778" s="22"/>
      <c r="J778" s="22"/>
      <c r="K778" s="22"/>
    </row>
    <row r="779" spans="6:11" ht="12.75">
      <c r="F779" s="22"/>
      <c r="G779" s="22"/>
      <c r="H779" s="22"/>
      <c r="I779" s="22"/>
      <c r="J779" s="22"/>
      <c r="K779" s="22"/>
    </row>
    <row r="780" spans="6:11" ht="12.75">
      <c r="F780" s="22"/>
      <c r="G780" s="22"/>
      <c r="H780" s="22"/>
      <c r="I780" s="22"/>
      <c r="J780" s="22"/>
      <c r="K780" s="22"/>
    </row>
    <row r="781" spans="6:11" ht="12.75">
      <c r="F781" s="22"/>
      <c r="G781" s="22"/>
      <c r="H781" s="22"/>
      <c r="I781" s="22"/>
      <c r="J781" s="22"/>
      <c r="K781" s="22"/>
    </row>
    <row r="782" spans="6:11" ht="12.75">
      <c r="F782" s="22"/>
      <c r="G782" s="22"/>
      <c r="H782" s="22"/>
      <c r="I782" s="22"/>
      <c r="J782" s="22"/>
      <c r="K782" s="22"/>
    </row>
    <row r="783" spans="6:11" ht="12.75">
      <c r="F783" s="22"/>
      <c r="G783" s="22"/>
      <c r="H783" s="22"/>
      <c r="I783" s="22"/>
      <c r="J783" s="22"/>
      <c r="K783" s="22"/>
    </row>
    <row r="784" spans="6:11" ht="12.75">
      <c r="F784" s="22"/>
      <c r="G784" s="22"/>
      <c r="H784" s="22"/>
      <c r="I784" s="22"/>
      <c r="J784" s="22"/>
      <c r="K784" s="22"/>
    </row>
    <row r="785" spans="6:11" ht="12.75">
      <c r="F785" s="22"/>
      <c r="G785" s="22"/>
      <c r="H785" s="22"/>
      <c r="I785" s="22"/>
      <c r="J785" s="22"/>
      <c r="K785" s="22"/>
    </row>
    <row r="786" spans="6:11" ht="12.75">
      <c r="F786" s="22"/>
      <c r="G786" s="22"/>
      <c r="H786" s="22"/>
      <c r="I786" s="22"/>
      <c r="J786" s="22"/>
      <c r="K786" s="22"/>
    </row>
    <row r="787" spans="6:11" ht="12.75">
      <c r="F787" s="22"/>
      <c r="G787" s="22"/>
      <c r="H787" s="22"/>
      <c r="I787" s="22"/>
      <c r="J787" s="22"/>
      <c r="K787" s="22"/>
    </row>
    <row r="788" spans="6:11" ht="12.75">
      <c r="F788" s="22"/>
      <c r="G788" s="22"/>
      <c r="H788" s="22"/>
      <c r="I788" s="22"/>
      <c r="J788" s="22"/>
      <c r="K788" s="22"/>
    </row>
    <row r="789" spans="6:11" ht="12.75">
      <c r="F789" s="22"/>
      <c r="G789" s="22"/>
      <c r="H789" s="22"/>
      <c r="I789" s="22"/>
      <c r="J789" s="22"/>
      <c r="K789" s="22"/>
    </row>
    <row r="790" spans="6:11" ht="12.75">
      <c r="F790" s="22"/>
      <c r="G790" s="22"/>
      <c r="H790" s="22"/>
      <c r="I790" s="22"/>
      <c r="J790" s="22"/>
      <c r="K790" s="22"/>
    </row>
    <row r="791" spans="6:11" ht="12.75">
      <c r="F791" s="22"/>
      <c r="G791" s="22"/>
      <c r="H791" s="22"/>
      <c r="I791" s="22"/>
      <c r="J791" s="22"/>
      <c r="K791" s="22"/>
    </row>
    <row r="792" spans="6:11" ht="12.75">
      <c r="F792" s="22"/>
      <c r="G792" s="22"/>
      <c r="H792" s="22"/>
      <c r="I792" s="22"/>
      <c r="J792" s="22"/>
      <c r="K792" s="22"/>
    </row>
    <row r="793" spans="6:11" ht="12.75">
      <c r="F793" s="22"/>
      <c r="G793" s="22"/>
      <c r="H793" s="22"/>
      <c r="I793" s="22"/>
      <c r="J793" s="22"/>
      <c r="K793" s="22"/>
    </row>
    <row r="794" spans="6:11" ht="12.75">
      <c r="F794" s="22"/>
      <c r="G794" s="22"/>
      <c r="H794" s="22"/>
      <c r="I794" s="22"/>
      <c r="J794" s="22"/>
      <c r="K794" s="22"/>
    </row>
    <row r="795" spans="6:11" ht="12.75">
      <c r="F795" s="22"/>
      <c r="G795" s="22"/>
      <c r="H795" s="22"/>
      <c r="I795" s="22"/>
      <c r="J795" s="22"/>
      <c r="K795" s="22"/>
    </row>
    <row r="796" spans="6:11" ht="12.75">
      <c r="F796" s="22"/>
      <c r="G796" s="22"/>
      <c r="H796" s="22"/>
      <c r="I796" s="22"/>
      <c r="J796" s="22"/>
      <c r="K796" s="22"/>
    </row>
    <row r="797" spans="6:11" ht="12.75">
      <c r="F797" s="22"/>
      <c r="G797" s="22"/>
      <c r="H797" s="22"/>
      <c r="I797" s="22"/>
      <c r="J797" s="22"/>
      <c r="K797" s="22"/>
    </row>
    <row r="798" spans="6:11" ht="12.75">
      <c r="F798" s="22"/>
      <c r="G798" s="22"/>
      <c r="H798" s="22"/>
      <c r="I798" s="22"/>
      <c r="J798" s="22"/>
      <c r="K798" s="22"/>
    </row>
    <row r="799" spans="6:11" ht="12.75">
      <c r="F799" s="22"/>
      <c r="G799" s="22"/>
      <c r="H799" s="22"/>
      <c r="I799" s="22"/>
      <c r="J799" s="22"/>
      <c r="K799" s="22"/>
    </row>
    <row r="800" spans="6:11" ht="12.75">
      <c r="F800" s="22"/>
      <c r="G800" s="22"/>
      <c r="H800" s="22"/>
      <c r="I800" s="22"/>
      <c r="J800" s="22"/>
      <c r="K800" s="22"/>
    </row>
    <row r="801" spans="6:11" ht="12.75">
      <c r="F801" s="22"/>
      <c r="G801" s="22"/>
      <c r="H801" s="22"/>
      <c r="I801" s="22"/>
      <c r="J801" s="22"/>
      <c r="K801" s="22"/>
    </row>
    <row r="802" spans="6:11" ht="12.75">
      <c r="F802" s="22"/>
      <c r="G802" s="22"/>
      <c r="H802" s="22"/>
      <c r="I802" s="22"/>
      <c r="J802" s="22"/>
      <c r="K802" s="22"/>
    </row>
    <row r="803" spans="6:11" ht="12.75">
      <c r="F803" s="22"/>
      <c r="G803" s="22"/>
      <c r="H803" s="22"/>
      <c r="I803" s="22"/>
      <c r="J803" s="22"/>
      <c r="K803" s="22"/>
    </row>
    <row r="804" spans="6:11" ht="12.75">
      <c r="F804" s="22"/>
      <c r="G804" s="22"/>
      <c r="H804" s="22"/>
      <c r="I804" s="22"/>
      <c r="J804" s="22"/>
      <c r="K804" s="22"/>
    </row>
    <row r="805" spans="6:11" ht="12.75">
      <c r="F805" s="22"/>
      <c r="G805" s="22"/>
      <c r="H805" s="22"/>
      <c r="I805" s="22"/>
      <c r="J805" s="22"/>
      <c r="K805" s="22"/>
    </row>
    <row r="806" spans="6:11" ht="12.75">
      <c r="F806" s="22"/>
      <c r="G806" s="22"/>
      <c r="H806" s="22"/>
      <c r="I806" s="22"/>
      <c r="J806" s="22"/>
      <c r="K806" s="22"/>
    </row>
    <row r="807" spans="6:11" ht="12.75">
      <c r="F807" s="22"/>
      <c r="G807" s="22"/>
      <c r="H807" s="22"/>
      <c r="I807" s="22"/>
      <c r="J807" s="22"/>
      <c r="K807" s="22"/>
    </row>
    <row r="808" spans="6:11" ht="12.75">
      <c r="F808" s="22"/>
      <c r="G808" s="22"/>
      <c r="H808" s="22"/>
      <c r="I808" s="22"/>
      <c r="J808" s="22"/>
      <c r="K808" s="22"/>
    </row>
    <row r="809" spans="6:11" ht="12.75">
      <c r="F809" s="22"/>
      <c r="G809" s="22"/>
      <c r="H809" s="22"/>
      <c r="I809" s="22"/>
      <c r="J809" s="22"/>
      <c r="K809" s="22"/>
    </row>
    <row r="810" spans="6:11" ht="12.75">
      <c r="F810" s="22"/>
      <c r="G810" s="22"/>
      <c r="H810" s="22"/>
      <c r="I810" s="22"/>
      <c r="J810" s="22"/>
      <c r="K810" s="22"/>
    </row>
    <row r="811" spans="6:11" ht="12.75">
      <c r="F811" s="22"/>
      <c r="G811" s="22"/>
      <c r="H811" s="22"/>
      <c r="I811" s="22"/>
      <c r="J811" s="22"/>
      <c r="K811" s="22"/>
    </row>
    <row r="812" spans="6:11" ht="12.75">
      <c r="F812" s="22"/>
      <c r="G812" s="22"/>
      <c r="H812" s="22"/>
      <c r="I812" s="22"/>
      <c r="J812" s="22"/>
      <c r="K812" s="22"/>
    </row>
    <row r="813" spans="6:11" ht="12.75">
      <c r="F813" s="22"/>
      <c r="G813" s="22"/>
      <c r="H813" s="22"/>
      <c r="I813" s="22"/>
      <c r="J813" s="22"/>
      <c r="K813" s="22"/>
    </row>
    <row r="814" spans="6:11" ht="12.75">
      <c r="F814" s="22"/>
      <c r="G814" s="22"/>
      <c r="H814" s="22"/>
      <c r="I814" s="22"/>
      <c r="J814" s="22"/>
      <c r="K814" s="22"/>
    </row>
    <row r="815" spans="6:11" ht="12.75">
      <c r="F815" s="22"/>
      <c r="G815" s="22"/>
      <c r="H815" s="22"/>
      <c r="I815" s="22"/>
      <c r="J815" s="22"/>
      <c r="K815" s="22"/>
    </row>
    <row r="816" spans="6:11" ht="12.75">
      <c r="F816" s="22"/>
      <c r="G816" s="22"/>
      <c r="H816" s="22"/>
      <c r="I816" s="22"/>
      <c r="J816" s="22"/>
      <c r="K816" s="22"/>
    </row>
    <row r="817" spans="6:11" ht="12.75">
      <c r="F817" s="22"/>
      <c r="G817" s="22"/>
      <c r="H817" s="22"/>
      <c r="I817" s="22"/>
      <c r="J817" s="22"/>
      <c r="K817" s="22"/>
    </row>
    <row r="818" spans="6:11" ht="12.75">
      <c r="F818" s="22"/>
      <c r="G818" s="22"/>
      <c r="H818" s="22"/>
      <c r="I818" s="22"/>
      <c r="J818" s="22"/>
      <c r="K818" s="22"/>
    </row>
    <row r="819" spans="6:11" ht="12.75">
      <c r="F819" s="22"/>
      <c r="G819" s="22"/>
      <c r="H819" s="22"/>
      <c r="I819" s="22"/>
      <c r="J819" s="22"/>
      <c r="K819" s="22"/>
    </row>
    <row r="820" spans="6:11" ht="12.75">
      <c r="F820" s="22"/>
      <c r="G820" s="22"/>
      <c r="H820" s="22"/>
      <c r="I820" s="22"/>
      <c r="J820" s="22"/>
      <c r="K820" s="22"/>
    </row>
    <row r="821" spans="6:11" ht="12.75">
      <c r="F821" s="22"/>
      <c r="G821" s="22"/>
      <c r="H821" s="22"/>
      <c r="I821" s="22"/>
      <c r="J821" s="22"/>
      <c r="K821" s="22"/>
    </row>
    <row r="822" spans="6:11" ht="12.75">
      <c r="F822" s="22"/>
      <c r="G822" s="22"/>
      <c r="H822" s="22"/>
      <c r="I822" s="22"/>
      <c r="J822" s="22"/>
      <c r="K822" s="22"/>
    </row>
    <row r="823" spans="6:11" ht="12.75">
      <c r="F823" s="22"/>
      <c r="G823" s="22"/>
      <c r="H823" s="22"/>
      <c r="I823" s="22"/>
      <c r="J823" s="22"/>
      <c r="K823" s="22"/>
    </row>
    <row r="824" spans="6:11" ht="12.75">
      <c r="F824" s="22"/>
      <c r="G824" s="22"/>
      <c r="H824" s="22"/>
      <c r="I824" s="22"/>
      <c r="J824" s="22"/>
      <c r="K824" s="22"/>
    </row>
    <row r="825" spans="6:11" ht="12.75">
      <c r="F825" s="22"/>
      <c r="G825" s="22"/>
      <c r="H825" s="22"/>
      <c r="I825" s="22"/>
      <c r="J825" s="22"/>
      <c r="K825" s="22"/>
    </row>
    <row r="826" spans="6:11" ht="12.75">
      <c r="F826" s="22"/>
      <c r="G826" s="22"/>
      <c r="H826" s="22"/>
      <c r="I826" s="22"/>
      <c r="J826" s="22"/>
      <c r="K826" s="22"/>
    </row>
    <row r="827" spans="6:11" ht="12.75">
      <c r="F827" s="22"/>
      <c r="G827" s="22"/>
      <c r="H827" s="22"/>
      <c r="I827" s="22"/>
      <c r="J827" s="22"/>
      <c r="K827" s="22"/>
    </row>
    <row r="828" spans="6:11" ht="12.75">
      <c r="F828" s="22"/>
      <c r="G828" s="22"/>
      <c r="H828" s="22"/>
      <c r="I828" s="22"/>
      <c r="J828" s="22"/>
      <c r="K828" s="22"/>
    </row>
    <row r="829" spans="6:11" ht="12.75">
      <c r="F829" s="22"/>
      <c r="G829" s="22"/>
      <c r="H829" s="22"/>
      <c r="I829" s="22"/>
      <c r="J829" s="22"/>
      <c r="K829" s="22"/>
    </row>
    <row r="830" spans="6:11" ht="12.75">
      <c r="F830" s="22"/>
      <c r="G830" s="22"/>
      <c r="H830" s="22"/>
      <c r="I830" s="22"/>
      <c r="J830" s="22"/>
      <c r="K830" s="22"/>
    </row>
    <row r="831" spans="6:11" ht="12.75">
      <c r="F831" s="22"/>
      <c r="G831" s="22"/>
      <c r="H831" s="22"/>
      <c r="I831" s="22"/>
      <c r="J831" s="22"/>
      <c r="K831" s="22"/>
    </row>
    <row r="832" spans="6:11" ht="12.75">
      <c r="F832" s="22"/>
      <c r="G832" s="22"/>
      <c r="H832" s="22"/>
      <c r="I832" s="22"/>
      <c r="J832" s="22"/>
      <c r="K832" s="22"/>
    </row>
    <row r="833" spans="6:11" ht="12.75">
      <c r="F833" s="22"/>
      <c r="G833" s="22"/>
      <c r="H833" s="22"/>
      <c r="I833" s="22"/>
      <c r="J833" s="22"/>
      <c r="K833" s="22"/>
    </row>
    <row r="834" spans="6:11" ht="12.75">
      <c r="F834" s="22"/>
      <c r="G834" s="22"/>
      <c r="H834" s="22"/>
      <c r="I834" s="22"/>
      <c r="J834" s="22"/>
      <c r="K834" s="22"/>
    </row>
    <row r="835" spans="6:11" ht="12.75">
      <c r="F835" s="22"/>
      <c r="G835" s="22"/>
      <c r="H835" s="22"/>
      <c r="I835" s="22"/>
      <c r="J835" s="22"/>
      <c r="K835" s="22"/>
    </row>
    <row r="836" spans="6:11" ht="12.75">
      <c r="F836" s="22"/>
      <c r="G836" s="22"/>
      <c r="H836" s="22"/>
      <c r="I836" s="22"/>
      <c r="J836" s="22"/>
      <c r="K836" s="22"/>
    </row>
    <row r="837" spans="6:11" ht="12.75">
      <c r="F837" s="22"/>
      <c r="G837" s="22"/>
      <c r="H837" s="22"/>
      <c r="I837" s="22"/>
      <c r="J837" s="22"/>
      <c r="K837" s="22"/>
    </row>
    <row r="838" spans="6:11" ht="12.75">
      <c r="F838" s="22"/>
      <c r="G838" s="22"/>
      <c r="H838" s="22"/>
      <c r="I838" s="22"/>
      <c r="J838" s="22"/>
      <c r="K838" s="22"/>
    </row>
    <row r="839" spans="6:11" ht="12.75">
      <c r="F839" s="22"/>
      <c r="G839" s="22"/>
      <c r="H839" s="22"/>
      <c r="I839" s="22"/>
      <c r="J839" s="22"/>
      <c r="K839" s="22"/>
    </row>
    <row r="840" spans="6:11" ht="12.75">
      <c r="F840" s="22"/>
      <c r="G840" s="22"/>
      <c r="H840" s="22"/>
      <c r="I840" s="22"/>
      <c r="J840" s="22"/>
      <c r="K840" s="22"/>
    </row>
    <row r="841" spans="6:11" ht="12.75">
      <c r="F841" s="22"/>
      <c r="G841" s="22"/>
      <c r="H841" s="22"/>
      <c r="I841" s="22"/>
      <c r="J841" s="22"/>
      <c r="K841" s="22"/>
    </row>
    <row r="842" spans="6:11" ht="12.75">
      <c r="F842" s="22"/>
      <c r="G842" s="22"/>
      <c r="H842" s="22"/>
      <c r="I842" s="22"/>
      <c r="J842" s="22"/>
      <c r="K842" s="22"/>
    </row>
    <row r="843" spans="6:11" ht="12.75">
      <c r="F843" s="22"/>
      <c r="G843" s="22"/>
      <c r="H843" s="22"/>
      <c r="I843" s="22"/>
      <c r="J843" s="22"/>
      <c r="K843" s="22"/>
    </row>
    <row r="844" spans="6:11" ht="12.75">
      <c r="F844" s="22"/>
      <c r="G844" s="22"/>
      <c r="H844" s="22"/>
      <c r="I844" s="22"/>
      <c r="J844" s="22"/>
      <c r="K844" s="22"/>
    </row>
    <row r="845" spans="6:11" ht="12.75">
      <c r="F845" s="22"/>
      <c r="G845" s="22"/>
      <c r="H845" s="22"/>
      <c r="I845" s="22"/>
      <c r="J845" s="22"/>
      <c r="K845" s="22"/>
    </row>
    <row r="846" spans="6:11" ht="12.75">
      <c r="F846" s="22"/>
      <c r="G846" s="22"/>
      <c r="H846" s="22"/>
      <c r="I846" s="22"/>
      <c r="J846" s="22"/>
      <c r="K846" s="22"/>
    </row>
    <row r="847" spans="6:11" ht="12.75">
      <c r="F847" s="22"/>
      <c r="G847" s="22"/>
      <c r="H847" s="22"/>
      <c r="I847" s="22"/>
      <c r="J847" s="22"/>
      <c r="K847" s="22"/>
    </row>
    <row r="848" spans="6:11" ht="12.75">
      <c r="F848" s="22"/>
      <c r="G848" s="22"/>
      <c r="H848" s="22"/>
      <c r="I848" s="22"/>
      <c r="J848" s="22"/>
      <c r="K848" s="22"/>
    </row>
    <row r="849" spans="6:11" ht="12.75">
      <c r="F849" s="22"/>
      <c r="G849" s="22"/>
      <c r="H849" s="22"/>
      <c r="I849" s="22"/>
      <c r="J849" s="22"/>
      <c r="K849" s="22"/>
    </row>
    <row r="850" spans="6:11" ht="12.75">
      <c r="F850" s="22"/>
      <c r="G850" s="22"/>
      <c r="H850" s="22"/>
      <c r="I850" s="22"/>
      <c r="J850" s="22"/>
      <c r="K850" s="22"/>
    </row>
    <row r="851" spans="6:11" ht="12.75">
      <c r="F851" s="22"/>
      <c r="G851" s="22"/>
      <c r="H851" s="22"/>
      <c r="I851" s="22"/>
      <c r="J851" s="22"/>
      <c r="K851" s="22"/>
    </row>
    <row r="852" spans="6:11" ht="12.75">
      <c r="F852" s="22"/>
      <c r="G852" s="22"/>
      <c r="H852" s="22"/>
      <c r="I852" s="22"/>
      <c r="J852" s="22"/>
      <c r="K852" s="22"/>
    </row>
    <row r="853" spans="6:11" ht="12.75">
      <c r="F853" s="22"/>
      <c r="G853" s="22"/>
      <c r="H853" s="22"/>
      <c r="I853" s="22"/>
      <c r="J853" s="22"/>
      <c r="K853" s="22"/>
    </row>
    <row r="854" spans="6:11" ht="12.75">
      <c r="F854" s="22"/>
      <c r="G854" s="22"/>
      <c r="H854" s="22"/>
      <c r="I854" s="22"/>
      <c r="J854" s="22"/>
      <c r="K854" s="22"/>
    </row>
    <row r="855" spans="6:11" ht="12.75">
      <c r="F855" s="22"/>
      <c r="G855" s="22"/>
      <c r="H855" s="22"/>
      <c r="I855" s="22"/>
      <c r="J855" s="22"/>
      <c r="K855" s="22"/>
    </row>
    <row r="856" spans="6:11" ht="12.75">
      <c r="F856" s="22"/>
      <c r="G856" s="22"/>
      <c r="H856" s="22"/>
      <c r="I856" s="22"/>
      <c r="J856" s="22"/>
      <c r="K856" s="22"/>
    </row>
    <row r="857" spans="6:11" ht="12.75">
      <c r="F857" s="22"/>
      <c r="G857" s="22"/>
      <c r="H857" s="22"/>
      <c r="I857" s="22"/>
      <c r="J857" s="22"/>
      <c r="K857" s="22"/>
    </row>
    <row r="858" spans="6:11" ht="12.75">
      <c r="F858" s="22"/>
      <c r="G858" s="22"/>
      <c r="H858" s="22"/>
      <c r="I858" s="22"/>
      <c r="J858" s="22"/>
      <c r="K858" s="22"/>
    </row>
    <row r="859" spans="6:11" ht="12.75">
      <c r="F859" s="22"/>
      <c r="G859" s="22"/>
      <c r="H859" s="22"/>
      <c r="I859" s="22"/>
      <c r="J859" s="22"/>
      <c r="K859" s="22"/>
    </row>
    <row r="860" spans="6:11" ht="12.75">
      <c r="F860" s="22"/>
      <c r="G860" s="22"/>
      <c r="H860" s="22"/>
      <c r="I860" s="22"/>
      <c r="J860" s="22"/>
      <c r="K860" s="22"/>
    </row>
    <row r="861" spans="6:11" ht="12.75">
      <c r="F861" s="22"/>
      <c r="G861" s="22"/>
      <c r="H861" s="22"/>
      <c r="I861" s="22"/>
      <c r="J861" s="22"/>
      <c r="K861" s="22"/>
    </row>
    <row r="862" spans="6:11" ht="12.75">
      <c r="F862" s="22"/>
      <c r="G862" s="22"/>
      <c r="H862" s="22"/>
      <c r="I862" s="22"/>
      <c r="J862" s="22"/>
      <c r="K862" s="22"/>
    </row>
    <row r="863" spans="6:11" ht="12.75">
      <c r="F863" s="22"/>
      <c r="G863" s="22"/>
      <c r="H863" s="22"/>
      <c r="I863" s="22"/>
      <c r="J863" s="22"/>
      <c r="K863" s="22"/>
    </row>
    <row r="864" spans="6:11" ht="12.75">
      <c r="F864" s="22"/>
      <c r="G864" s="22"/>
      <c r="H864" s="22"/>
      <c r="I864" s="22"/>
      <c r="J864" s="22"/>
      <c r="K864" s="22"/>
    </row>
    <row r="865" spans="6:11" ht="12.75">
      <c r="F865" s="22"/>
      <c r="G865" s="22"/>
      <c r="H865" s="22"/>
      <c r="I865" s="22"/>
      <c r="J865" s="22"/>
      <c r="K865" s="22"/>
    </row>
    <row r="866" spans="6:11" ht="12.75">
      <c r="F866" s="22"/>
      <c r="G866" s="22"/>
      <c r="H866" s="22"/>
      <c r="I866" s="22"/>
      <c r="J866" s="22"/>
      <c r="K866" s="22"/>
    </row>
    <row r="867" spans="6:11" ht="12.75">
      <c r="F867" s="22"/>
      <c r="G867" s="22"/>
      <c r="H867" s="22"/>
      <c r="I867" s="22"/>
      <c r="J867" s="22"/>
      <c r="K867" s="22"/>
    </row>
    <row r="868" spans="6:11" ht="12.75">
      <c r="F868" s="22"/>
      <c r="G868" s="22"/>
      <c r="H868" s="22"/>
      <c r="I868" s="22"/>
      <c r="J868" s="22"/>
      <c r="K868" s="22"/>
    </row>
    <row r="869" spans="6:11" ht="12.75">
      <c r="F869" s="22"/>
      <c r="G869" s="22"/>
      <c r="H869" s="22"/>
      <c r="I869" s="22"/>
      <c r="J869" s="22"/>
      <c r="K869" s="22"/>
    </row>
    <row r="870" spans="6:11" ht="12.75">
      <c r="F870" s="22"/>
      <c r="G870" s="22"/>
      <c r="H870" s="22"/>
      <c r="I870" s="22"/>
      <c r="J870" s="22"/>
      <c r="K870" s="22"/>
    </row>
    <row r="871" spans="6:11" ht="12.75">
      <c r="F871" s="22"/>
      <c r="G871" s="22"/>
      <c r="H871" s="22"/>
      <c r="I871" s="22"/>
      <c r="J871" s="22"/>
      <c r="K871" s="22"/>
    </row>
    <row r="872" spans="6:11" ht="12.75">
      <c r="F872" s="22"/>
      <c r="G872" s="22"/>
      <c r="H872" s="22"/>
      <c r="I872" s="22"/>
      <c r="J872" s="22"/>
      <c r="K872" s="22"/>
    </row>
    <row r="873" spans="6:11" ht="12.75">
      <c r="F873" s="22"/>
      <c r="G873" s="22"/>
      <c r="H873" s="22"/>
      <c r="I873" s="22"/>
      <c r="J873" s="22"/>
      <c r="K873" s="22"/>
    </row>
    <row r="874" spans="6:11" ht="12.75">
      <c r="F874" s="22"/>
      <c r="G874" s="22"/>
      <c r="H874" s="22"/>
      <c r="I874" s="22"/>
      <c r="J874" s="22"/>
      <c r="K874" s="22"/>
    </row>
    <row r="875" spans="6:11" ht="12.75">
      <c r="F875" s="22"/>
      <c r="G875" s="22"/>
      <c r="H875" s="22"/>
      <c r="I875" s="22"/>
      <c r="J875" s="22"/>
      <c r="K875" s="22"/>
    </row>
    <row r="876" spans="6:11" ht="12.75">
      <c r="F876" s="22"/>
      <c r="G876" s="22"/>
      <c r="H876" s="22"/>
      <c r="I876" s="22"/>
      <c r="J876" s="22"/>
      <c r="K876" s="22"/>
    </row>
    <row r="877" spans="6:11" ht="12.75">
      <c r="F877" s="22"/>
      <c r="G877" s="22"/>
      <c r="H877" s="22"/>
      <c r="I877" s="22"/>
      <c r="J877" s="22"/>
      <c r="K877" s="22"/>
    </row>
    <row r="878" spans="6:11" ht="12.75">
      <c r="F878" s="22"/>
      <c r="G878" s="22"/>
      <c r="H878" s="22"/>
      <c r="I878" s="22"/>
      <c r="J878" s="22"/>
      <c r="K878" s="22"/>
    </row>
    <row r="879" spans="6:11" ht="12.75">
      <c r="F879" s="22"/>
      <c r="G879" s="22"/>
      <c r="H879" s="22"/>
      <c r="I879" s="22"/>
      <c r="J879" s="22"/>
      <c r="K879" s="22"/>
    </row>
    <row r="880" spans="6:11" ht="12.75">
      <c r="F880" s="22"/>
      <c r="G880" s="22"/>
      <c r="H880" s="22"/>
      <c r="I880" s="22"/>
      <c r="J880" s="22"/>
      <c r="K880" s="22"/>
    </row>
    <row r="881" spans="6:11" ht="12.75">
      <c r="F881" s="22"/>
      <c r="G881" s="22"/>
      <c r="H881" s="22"/>
      <c r="I881" s="22"/>
      <c r="J881" s="22"/>
      <c r="K881" s="22"/>
    </row>
    <row r="882" spans="6:11" ht="12.75">
      <c r="F882" s="22"/>
      <c r="G882" s="22"/>
      <c r="H882" s="22"/>
      <c r="I882" s="22"/>
      <c r="J882" s="22"/>
      <c r="K882" s="22"/>
    </row>
    <row r="883" spans="6:11" ht="12.75">
      <c r="F883" s="22"/>
      <c r="G883" s="22"/>
      <c r="H883" s="22"/>
      <c r="I883" s="22"/>
      <c r="J883" s="22"/>
      <c r="K883" s="22"/>
    </row>
    <row r="884" spans="6:11" ht="12.75">
      <c r="F884" s="22"/>
      <c r="G884" s="22"/>
      <c r="H884" s="22"/>
      <c r="I884" s="22"/>
      <c r="J884" s="22"/>
      <c r="K884" s="22"/>
    </row>
    <row r="885" spans="6:11" ht="12.75">
      <c r="F885" s="22"/>
      <c r="G885" s="22"/>
      <c r="H885" s="22"/>
      <c r="I885" s="22"/>
      <c r="J885" s="22"/>
      <c r="K885" s="22"/>
    </row>
    <row r="886" spans="6:11" ht="12.75">
      <c r="F886" s="22"/>
      <c r="G886" s="22"/>
      <c r="H886" s="22"/>
      <c r="I886" s="22"/>
      <c r="J886" s="22"/>
      <c r="K886" s="22"/>
    </row>
    <row r="887" spans="6:11" ht="12.75">
      <c r="F887" s="22"/>
      <c r="G887" s="22"/>
      <c r="H887" s="22"/>
      <c r="I887" s="22"/>
      <c r="J887" s="22"/>
      <c r="K887" s="22"/>
    </row>
    <row r="888" spans="6:11" ht="12.75">
      <c r="F888" s="22"/>
      <c r="G888" s="22"/>
      <c r="H888" s="22"/>
      <c r="I888" s="22"/>
      <c r="J888" s="22"/>
      <c r="K888" s="22"/>
    </row>
    <row r="889" spans="6:11" ht="12.75">
      <c r="F889" s="22"/>
      <c r="G889" s="22"/>
      <c r="H889" s="22"/>
      <c r="I889" s="22"/>
      <c r="J889" s="22"/>
      <c r="K889" s="22"/>
    </row>
    <row r="890" spans="6:11" ht="12.75">
      <c r="F890" s="22"/>
      <c r="G890" s="22"/>
      <c r="H890" s="22"/>
      <c r="I890" s="22"/>
      <c r="J890" s="22"/>
      <c r="K890" s="22"/>
    </row>
    <row r="891" spans="6:11" ht="12.75">
      <c r="F891" s="22"/>
      <c r="G891" s="22"/>
      <c r="H891" s="22"/>
      <c r="I891" s="22"/>
      <c r="J891" s="22"/>
      <c r="K891" s="22"/>
    </row>
    <row r="892" spans="6:11" ht="12.75">
      <c r="F892" s="22"/>
      <c r="G892" s="22"/>
      <c r="H892" s="22"/>
      <c r="I892" s="22"/>
      <c r="J892" s="22"/>
      <c r="K892" s="22"/>
    </row>
    <row r="893" spans="6:11" ht="12.75">
      <c r="F893" s="22"/>
      <c r="G893" s="22"/>
      <c r="H893" s="22"/>
      <c r="I893" s="22"/>
      <c r="J893" s="22"/>
      <c r="K893" s="22"/>
    </row>
    <row r="894" spans="6:11" ht="12.75">
      <c r="F894" s="22"/>
      <c r="G894" s="22"/>
      <c r="H894" s="22"/>
      <c r="I894" s="22"/>
      <c r="J894" s="22"/>
      <c r="K894" s="22"/>
    </row>
    <row r="895" spans="6:11" ht="12.75">
      <c r="F895" s="22"/>
      <c r="G895" s="22"/>
      <c r="H895" s="22"/>
      <c r="I895" s="22"/>
      <c r="J895" s="22"/>
      <c r="K895" s="22"/>
    </row>
    <row r="896" spans="6:11" ht="12.75">
      <c r="F896" s="22"/>
      <c r="G896" s="22"/>
      <c r="H896" s="22"/>
      <c r="I896" s="22"/>
      <c r="J896" s="22"/>
      <c r="K896" s="22"/>
    </row>
    <row r="897" spans="6:11" ht="12.75">
      <c r="F897" s="22"/>
      <c r="G897" s="22"/>
      <c r="H897" s="22"/>
      <c r="I897" s="22"/>
      <c r="J897" s="22"/>
      <c r="K897" s="22"/>
    </row>
    <row r="898" spans="6:11" ht="12.75">
      <c r="F898" s="22"/>
      <c r="G898" s="22"/>
      <c r="H898" s="22"/>
      <c r="I898" s="22"/>
      <c r="J898" s="22"/>
      <c r="K898" s="22"/>
    </row>
    <row r="899" spans="6:11" ht="12.75">
      <c r="F899" s="22"/>
      <c r="G899" s="22"/>
      <c r="H899" s="22"/>
      <c r="I899" s="22"/>
      <c r="J899" s="22"/>
      <c r="K899" s="22"/>
    </row>
    <row r="900" spans="6:11" ht="12.75">
      <c r="F900" s="22"/>
      <c r="G900" s="22"/>
      <c r="H900" s="22"/>
      <c r="I900" s="22"/>
      <c r="J900" s="22"/>
      <c r="K900" s="22"/>
    </row>
  </sheetData>
  <sheetProtection/>
  <mergeCells count="76">
    <mergeCell ref="A10:C10"/>
    <mergeCell ref="A11:C11"/>
    <mergeCell ref="A13:C13"/>
    <mergeCell ref="A14:C14"/>
    <mergeCell ref="A12:C12"/>
    <mergeCell ref="A1:E1"/>
    <mergeCell ref="A6:C6"/>
    <mergeCell ref="A7:C7"/>
    <mergeCell ref="A9:C9"/>
    <mergeCell ref="A3:C3"/>
    <mergeCell ref="A4:C4"/>
    <mergeCell ref="A5:C5"/>
    <mergeCell ref="A8:C8"/>
    <mergeCell ref="A2:C2"/>
    <mergeCell ref="B61:C61"/>
    <mergeCell ref="B45:C45"/>
    <mergeCell ref="B46:C46"/>
    <mergeCell ref="B47:C47"/>
    <mergeCell ref="B48:C48"/>
    <mergeCell ref="B49:C49"/>
    <mergeCell ref="B50:C50"/>
    <mergeCell ref="B57:C57"/>
    <mergeCell ref="B38:C38"/>
    <mergeCell ref="B33:C33"/>
    <mergeCell ref="B39:C39"/>
    <mergeCell ref="B37:C37"/>
    <mergeCell ref="B40:C40"/>
    <mergeCell ref="B41:C41"/>
    <mergeCell ref="B42:C42"/>
    <mergeCell ref="B44:C44"/>
    <mergeCell ref="A16:C16"/>
    <mergeCell ref="A17:C17"/>
    <mergeCell ref="B21:C21"/>
    <mergeCell ref="B34:C34"/>
    <mergeCell ref="B36:C36"/>
    <mergeCell ref="A19:E19"/>
    <mergeCell ref="B22:C22"/>
    <mergeCell ref="B27:C27"/>
    <mergeCell ref="B28:C28"/>
    <mergeCell ref="B29:C29"/>
    <mergeCell ref="B62:C62"/>
    <mergeCell ref="B63:C63"/>
    <mergeCell ref="B51:C51"/>
    <mergeCell ref="B52:C52"/>
    <mergeCell ref="B53:C53"/>
    <mergeCell ref="B55:C55"/>
    <mergeCell ref="B56:C56"/>
    <mergeCell ref="B58:C58"/>
    <mergeCell ref="B59:C59"/>
    <mergeCell ref="B60:C60"/>
    <mergeCell ref="B64:C64"/>
    <mergeCell ref="B65:C65"/>
    <mergeCell ref="A20:C20"/>
    <mergeCell ref="B74:C74"/>
    <mergeCell ref="B66:C66"/>
    <mergeCell ref="B67:C67"/>
    <mergeCell ref="B54:C54"/>
    <mergeCell ref="B69:C69"/>
    <mergeCell ref="B70:C70"/>
    <mergeCell ref="B68:C68"/>
    <mergeCell ref="B76:C76"/>
    <mergeCell ref="A77:C77"/>
    <mergeCell ref="B71:C71"/>
    <mergeCell ref="B72:C72"/>
    <mergeCell ref="B73:C73"/>
    <mergeCell ref="B75:C75"/>
    <mergeCell ref="B43:C43"/>
    <mergeCell ref="A15:C15"/>
    <mergeCell ref="B25:C25"/>
    <mergeCell ref="B26:C26"/>
    <mergeCell ref="B35:C35"/>
    <mergeCell ref="B30:C30"/>
    <mergeCell ref="B31:C31"/>
    <mergeCell ref="B32:C32"/>
    <mergeCell ref="B23:C23"/>
    <mergeCell ref="B24:C24"/>
  </mergeCells>
  <printOptions/>
  <pageMargins left="0.88" right="0.52" top="0.65" bottom="0.6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G17" sqref="G17"/>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246" t="s">
        <v>427</v>
      </c>
      <c r="C1" s="247"/>
      <c r="D1" s="252"/>
      <c r="E1" s="252"/>
    </row>
    <row r="2" spans="2:5" ht="12.75">
      <c r="B2" s="246" t="s">
        <v>428</v>
      </c>
      <c r="C2" s="247"/>
      <c r="D2" s="252"/>
      <c r="E2" s="252"/>
    </row>
    <row r="3" spans="2:5" ht="12.75">
      <c r="B3" s="248"/>
      <c r="C3" s="248"/>
      <c r="D3" s="253"/>
      <c r="E3" s="253"/>
    </row>
    <row r="4" spans="2:5" ht="38.25">
      <c r="B4" s="249" t="s">
        <v>429</v>
      </c>
      <c r="C4" s="248"/>
      <c r="D4" s="253"/>
      <c r="E4" s="253"/>
    </row>
    <row r="5" spans="2:5" ht="12.75">
      <c r="B5" s="248"/>
      <c r="C5" s="248"/>
      <c r="D5" s="253"/>
      <c r="E5" s="253"/>
    </row>
    <row r="6" spans="2:5" ht="12.75">
      <c r="B6" s="246" t="s">
        <v>430</v>
      </c>
      <c r="C6" s="247"/>
      <c r="D6" s="252"/>
      <c r="E6" s="254" t="s">
        <v>431</v>
      </c>
    </row>
    <row r="7" spans="2:5" ht="13.5" thickBot="1">
      <c r="B7" s="248"/>
      <c r="C7" s="248"/>
      <c r="D7" s="253"/>
      <c r="E7" s="253"/>
    </row>
    <row r="8" spans="2:5" ht="39" thickBot="1">
      <c r="B8" s="250" t="s">
        <v>432</v>
      </c>
      <c r="C8" s="251"/>
      <c r="D8" s="255"/>
      <c r="E8" s="256">
        <v>24</v>
      </c>
    </row>
    <row r="9" spans="2:5" ht="12.75">
      <c r="B9" s="248"/>
      <c r="C9" s="248"/>
      <c r="D9" s="253"/>
      <c r="E9" s="25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Direkcija za izgradnju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Romana</dc:creator>
  <cp:keywords/>
  <dc:description/>
  <cp:lastModifiedBy>Direktor</cp:lastModifiedBy>
  <cp:lastPrinted>2012-03-06T10:28:13Z</cp:lastPrinted>
  <dcterms:created xsi:type="dcterms:W3CDTF">2008-02-11T13:02:55Z</dcterms:created>
  <dcterms:modified xsi:type="dcterms:W3CDTF">2012-09-04T09:37:40Z</dcterms:modified>
  <cp:category/>
  <cp:version/>
  <cp:contentType/>
  <cp:contentStatus/>
</cp:coreProperties>
</file>